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5055" windowWidth="16440" windowHeight="16440"/>
  </bookViews>
  <sheets>
    <sheet name="수서" sheetId="37" r:id="rId1"/>
    <sheet name="조례와의 비교" sheetId="23" r:id="rId2"/>
  </sheets>
  <definedNames>
    <definedName name="_xlnm._FilterDatabase" localSheetId="0" hidden="1">수서!$A$5:$Q$190</definedName>
    <definedName name="_xlnm._FilterDatabase" localSheetId="1" hidden="1">'조례와의 비교'!$B$2:$G$126</definedName>
  </definedNames>
  <calcPr calcId="145621"/>
</workbook>
</file>

<file path=xl/calcChain.xml><?xml version="1.0" encoding="utf-8"?>
<calcChain xmlns="http://schemas.openxmlformats.org/spreadsheetml/2006/main">
  <c r="H194" i="37" l="1"/>
  <c r="H193" i="37"/>
  <c r="H192" i="37"/>
  <c r="O191" i="37"/>
  <c r="H191" i="37"/>
  <c r="P191" i="37" l="1"/>
  <c r="O192" i="37"/>
  <c r="P192" i="37"/>
  <c r="O193" i="37"/>
  <c r="P193" i="37"/>
  <c r="O194" i="37"/>
  <c r="P194" i="37"/>
  <c r="O195" i="37"/>
  <c r="P195" i="37"/>
  <c r="O196" i="37"/>
  <c r="P196" i="37"/>
  <c r="O197" i="37"/>
  <c r="P197" i="37"/>
  <c r="O198" i="37"/>
  <c r="P198" i="37"/>
  <c r="O199" i="37"/>
  <c r="P199" i="37"/>
  <c r="O200" i="37"/>
  <c r="P200" i="37"/>
  <c r="O201" i="37"/>
  <c r="P201" i="37"/>
  <c r="O202" i="37"/>
  <c r="P202" i="37"/>
  <c r="O203" i="37"/>
  <c r="P203" i="37"/>
  <c r="O204" i="37"/>
  <c r="P204" i="37"/>
  <c r="O205" i="37"/>
  <c r="P205" i="37"/>
  <c r="O206" i="37"/>
  <c r="P206" i="37"/>
  <c r="O207" i="37"/>
  <c r="P207" i="37"/>
  <c r="O208" i="37"/>
  <c r="P208" i="37"/>
  <c r="O209" i="37"/>
  <c r="P209" i="37"/>
  <c r="O210" i="37"/>
  <c r="P210" i="37"/>
  <c r="O211" i="37"/>
  <c r="P211" i="37"/>
  <c r="O212" i="37"/>
  <c r="P212" i="37"/>
  <c r="O213" i="37"/>
  <c r="P213" i="37"/>
  <c r="O214" i="37"/>
  <c r="P214" i="37"/>
  <c r="O215" i="37"/>
  <c r="P215" i="37"/>
  <c r="O216" i="37"/>
  <c r="P216" i="37"/>
  <c r="O217" i="37"/>
  <c r="P217" i="37"/>
  <c r="O218" i="37"/>
  <c r="P218" i="37"/>
  <c r="O219" i="37"/>
  <c r="P219" i="37"/>
  <c r="O220" i="37"/>
  <c r="P220" i="37"/>
  <c r="O221" i="37"/>
  <c r="P221" i="37"/>
  <c r="O222" i="37"/>
  <c r="P222" i="37"/>
  <c r="O223" i="37"/>
  <c r="P223" i="37"/>
  <c r="O224" i="37"/>
  <c r="P224" i="37"/>
  <c r="O225" i="37"/>
  <c r="P225" i="37"/>
  <c r="O226" i="37"/>
  <c r="P226" i="37"/>
  <c r="O227" i="37"/>
  <c r="P227" i="37"/>
  <c r="O228" i="37"/>
  <c r="P228" i="37"/>
  <c r="O229" i="37"/>
  <c r="P229" i="37"/>
  <c r="O230" i="37"/>
  <c r="P230" i="37"/>
  <c r="O231" i="37"/>
  <c r="P231" i="37"/>
  <c r="O232" i="37"/>
  <c r="P232" i="37"/>
  <c r="O233" i="37"/>
  <c r="P233" i="37"/>
  <c r="O234" i="37"/>
  <c r="P234" i="37"/>
  <c r="O235" i="37"/>
  <c r="P235" i="37"/>
  <c r="O236" i="37"/>
  <c r="P236" i="37"/>
  <c r="O237" i="37"/>
  <c r="P237" i="37"/>
  <c r="O238" i="37"/>
  <c r="P238" i="37"/>
  <c r="O239" i="37"/>
  <c r="P239" i="37"/>
  <c r="O240" i="37"/>
  <c r="P240" i="37"/>
  <c r="O241" i="37"/>
  <c r="P241" i="37"/>
  <c r="O242" i="37"/>
  <c r="P242" i="37"/>
  <c r="O243" i="37"/>
  <c r="P243" i="37"/>
  <c r="O244" i="37"/>
  <c r="P244" i="37"/>
  <c r="O245" i="37"/>
  <c r="P245" i="37"/>
  <c r="O246" i="37"/>
  <c r="P246" i="37"/>
  <c r="O247" i="37"/>
  <c r="P247" i="37"/>
  <c r="O248" i="37"/>
  <c r="P248" i="37"/>
  <c r="O249" i="37"/>
  <c r="P249" i="37"/>
  <c r="O250" i="37"/>
  <c r="P250" i="37"/>
  <c r="O251" i="37"/>
  <c r="P251" i="37"/>
  <c r="O252" i="37"/>
  <c r="P252" i="37"/>
  <c r="O253" i="37"/>
  <c r="P253" i="37"/>
  <c r="O254" i="37"/>
  <c r="P254" i="37"/>
  <c r="O255" i="37"/>
  <c r="P255" i="37"/>
  <c r="O256" i="37"/>
  <c r="P256" i="37"/>
  <c r="O257" i="37"/>
  <c r="P257" i="37"/>
  <c r="O258" i="37"/>
  <c r="P258" i="37"/>
  <c r="O259" i="37"/>
  <c r="P259" i="37"/>
  <c r="O260" i="37"/>
  <c r="P260" i="37"/>
  <c r="O261" i="37"/>
  <c r="P261" i="37"/>
  <c r="O262" i="37"/>
  <c r="P262" i="37"/>
  <c r="O263" i="37"/>
  <c r="P263" i="37"/>
  <c r="O264" i="37"/>
  <c r="P264" i="37"/>
  <c r="O265" i="37"/>
  <c r="P265" i="37"/>
  <c r="O266" i="37"/>
  <c r="P266" i="37"/>
  <c r="O267" i="37"/>
  <c r="P267" i="37"/>
  <c r="O268" i="37"/>
  <c r="P268" i="37"/>
  <c r="O269" i="37"/>
  <c r="P269" i="37"/>
  <c r="O270" i="37"/>
  <c r="P270" i="37"/>
  <c r="O271" i="37"/>
  <c r="P271" i="37"/>
  <c r="O272" i="37"/>
  <c r="P272" i="37"/>
  <c r="O273" i="37"/>
  <c r="P273" i="37"/>
  <c r="O274" i="37"/>
  <c r="P274" i="37"/>
  <c r="O275" i="37"/>
  <c r="P275" i="37"/>
  <c r="O276" i="37"/>
  <c r="P276" i="37"/>
  <c r="O277" i="37"/>
  <c r="P277" i="37"/>
  <c r="O278" i="37"/>
  <c r="P278" i="37"/>
  <c r="O279" i="37"/>
  <c r="P279" i="37"/>
  <c r="O280" i="37"/>
  <c r="P280" i="37"/>
  <c r="O281" i="37"/>
  <c r="P281" i="37"/>
  <c r="O282" i="37"/>
  <c r="P282" i="37"/>
  <c r="O283" i="37"/>
  <c r="P283" i="37"/>
  <c r="O284" i="37"/>
  <c r="P284" i="37"/>
  <c r="O285" i="37"/>
  <c r="P285" i="37"/>
  <c r="O286" i="37"/>
  <c r="P286" i="37"/>
  <c r="O287" i="37"/>
  <c r="P287" i="37"/>
  <c r="O288" i="37"/>
  <c r="P288" i="37"/>
  <c r="O289" i="37"/>
  <c r="P289" i="37"/>
  <c r="O290" i="37"/>
  <c r="P290" i="37"/>
  <c r="O291" i="37"/>
  <c r="P291" i="37"/>
  <c r="O292" i="37"/>
  <c r="P292" i="37"/>
  <c r="O293" i="37"/>
  <c r="P293" i="37"/>
  <c r="O294" i="37"/>
  <c r="P294" i="37"/>
  <c r="O295" i="37"/>
  <c r="P295" i="37"/>
  <c r="O296" i="37"/>
  <c r="P296" i="37"/>
  <c r="O297" i="37"/>
  <c r="P297" i="37"/>
  <c r="O298" i="37"/>
  <c r="P298" i="37"/>
  <c r="O299" i="37"/>
  <c r="P299" i="37"/>
  <c r="O300" i="37"/>
  <c r="P300" i="37"/>
  <c r="O301" i="37"/>
  <c r="P301" i="37"/>
  <c r="O302" i="37"/>
  <c r="P302" i="37"/>
  <c r="O303" i="37"/>
  <c r="P303" i="37"/>
  <c r="O304" i="37"/>
  <c r="P304" i="37"/>
  <c r="O305" i="37"/>
  <c r="P305" i="37"/>
  <c r="O306" i="37"/>
  <c r="P306" i="37"/>
  <c r="O307" i="37"/>
  <c r="P307" i="37"/>
  <c r="O308" i="37"/>
  <c r="P308" i="37"/>
  <c r="O309" i="37"/>
  <c r="P309" i="37"/>
  <c r="O310" i="37"/>
  <c r="P310" i="37"/>
  <c r="O311" i="37"/>
  <c r="P311" i="37"/>
  <c r="O312" i="37"/>
  <c r="P312" i="37"/>
  <c r="O313" i="37"/>
  <c r="P313" i="37"/>
  <c r="O314" i="37"/>
  <c r="P314" i="37"/>
  <c r="O315" i="37"/>
  <c r="P315" i="37"/>
  <c r="O316" i="37"/>
  <c r="P316" i="37"/>
  <c r="O317" i="37"/>
  <c r="P317" i="37"/>
  <c r="O318" i="37"/>
  <c r="P318" i="37"/>
  <c r="O319" i="37"/>
  <c r="P319" i="37"/>
  <c r="O320" i="37"/>
  <c r="P320" i="37"/>
  <c r="O321" i="37"/>
  <c r="P321" i="37"/>
  <c r="O322" i="37"/>
  <c r="P322" i="37"/>
  <c r="O323" i="37"/>
  <c r="P323" i="37"/>
  <c r="O324" i="37"/>
  <c r="P324" i="37"/>
  <c r="O325" i="37"/>
  <c r="P325" i="37"/>
  <c r="O326" i="37"/>
  <c r="P326" i="37"/>
  <c r="O327" i="37"/>
  <c r="P327" i="37"/>
  <c r="O328" i="37"/>
  <c r="P328" i="37"/>
  <c r="O329" i="37"/>
  <c r="P329" i="37"/>
  <c r="O330" i="37"/>
  <c r="P330" i="37"/>
  <c r="O331" i="37"/>
  <c r="P331" i="37"/>
  <c r="O332" i="37"/>
  <c r="P332" i="37"/>
  <c r="O333" i="37"/>
  <c r="P333" i="37"/>
  <c r="O334" i="37"/>
  <c r="P334" i="37"/>
  <c r="O335" i="37"/>
  <c r="P335" i="37"/>
  <c r="O336" i="37"/>
  <c r="P336" i="37"/>
  <c r="O337" i="37"/>
  <c r="P337" i="37"/>
  <c r="O338" i="37"/>
  <c r="P338" i="37"/>
  <c r="O339" i="37"/>
  <c r="P339" i="37"/>
  <c r="O340" i="37"/>
  <c r="P340" i="37"/>
  <c r="O341" i="37"/>
  <c r="P341" i="37"/>
  <c r="O342" i="37"/>
  <c r="P342" i="37"/>
  <c r="O343" i="37"/>
  <c r="P343" i="37"/>
  <c r="O344" i="37"/>
  <c r="P344" i="37"/>
  <c r="O345" i="37"/>
  <c r="P345" i="37"/>
  <c r="O346" i="37"/>
  <c r="P346" i="37"/>
  <c r="O347" i="37"/>
  <c r="P347" i="37"/>
  <c r="O348" i="37"/>
  <c r="P348" i="37"/>
  <c r="O349" i="37"/>
  <c r="P349" i="37"/>
  <c r="O350" i="37"/>
  <c r="P350" i="37"/>
  <c r="O351" i="37"/>
  <c r="P351" i="37"/>
  <c r="O352" i="37"/>
  <c r="P352" i="37"/>
  <c r="O353" i="37"/>
  <c r="P353" i="37"/>
  <c r="O354" i="37"/>
  <c r="P354" i="37"/>
  <c r="O355" i="37"/>
  <c r="P355" i="37"/>
  <c r="O356" i="37"/>
  <c r="P356" i="37"/>
  <c r="O357" i="37"/>
  <c r="P357" i="37"/>
  <c r="O358" i="37"/>
  <c r="P358" i="37"/>
  <c r="O359" i="37"/>
  <c r="P359" i="37"/>
  <c r="O360" i="37"/>
  <c r="P360" i="37"/>
  <c r="O361" i="37"/>
  <c r="P361" i="37"/>
  <c r="O362" i="37"/>
  <c r="P362" i="37"/>
  <c r="O363" i="37"/>
  <c r="P363" i="37"/>
  <c r="O364" i="37"/>
  <c r="P364" i="37"/>
  <c r="O365" i="37"/>
  <c r="P365" i="37"/>
  <c r="O366" i="37"/>
  <c r="P366" i="37"/>
  <c r="O367" i="37"/>
  <c r="P367" i="37"/>
  <c r="O368" i="37"/>
  <c r="P368" i="37"/>
  <c r="O369" i="37"/>
  <c r="P369" i="37"/>
  <c r="O370" i="37"/>
  <c r="P370" i="37"/>
  <c r="O371" i="37"/>
  <c r="P371" i="37"/>
  <c r="O372" i="37"/>
  <c r="P372" i="37"/>
  <c r="O373" i="37"/>
  <c r="P373" i="37"/>
  <c r="O374" i="37"/>
  <c r="P374" i="37"/>
  <c r="O375" i="37"/>
  <c r="P375" i="37"/>
  <c r="O376" i="37"/>
  <c r="P376" i="37"/>
  <c r="O377" i="37"/>
  <c r="P377" i="37"/>
  <c r="O378" i="37"/>
  <c r="P378" i="37"/>
  <c r="O379" i="37"/>
  <c r="P379" i="37"/>
  <c r="O380" i="37"/>
  <c r="P380" i="37"/>
  <c r="O381" i="37"/>
  <c r="P381" i="37"/>
  <c r="O382" i="37"/>
  <c r="P382" i="37"/>
  <c r="O383" i="37"/>
  <c r="P383" i="37"/>
  <c r="O384" i="37"/>
  <c r="P384" i="37"/>
  <c r="O385" i="37"/>
  <c r="P385" i="37"/>
  <c r="O386" i="37"/>
  <c r="P386" i="37"/>
  <c r="O387" i="37"/>
  <c r="P387" i="37"/>
  <c r="O388" i="37"/>
  <c r="P388" i="37"/>
  <c r="O389" i="37"/>
  <c r="P389" i="37"/>
  <c r="O390" i="37"/>
  <c r="P390" i="37"/>
  <c r="O391" i="37"/>
  <c r="P391" i="37"/>
  <c r="O392" i="37"/>
  <c r="P392" i="37"/>
  <c r="O393" i="37"/>
  <c r="P393" i="37"/>
  <c r="O394" i="37"/>
  <c r="P394" i="37"/>
  <c r="O395" i="37"/>
  <c r="P395" i="37"/>
  <c r="O396" i="37"/>
  <c r="P396" i="37"/>
  <c r="O397" i="37"/>
  <c r="P397" i="37"/>
  <c r="O398" i="37"/>
  <c r="P398" i="37"/>
  <c r="O399" i="37"/>
  <c r="P399" i="37"/>
  <c r="O400" i="37"/>
  <c r="P400" i="37"/>
  <c r="O401" i="37"/>
  <c r="P401" i="37"/>
  <c r="O402" i="37"/>
  <c r="P402" i="37"/>
  <c r="O403" i="37"/>
  <c r="P403" i="37"/>
  <c r="O404" i="37"/>
  <c r="P404" i="37"/>
  <c r="O405" i="37"/>
  <c r="P405" i="37"/>
  <c r="O406" i="37"/>
  <c r="P406" i="37"/>
  <c r="O407" i="37"/>
  <c r="P407" i="37"/>
  <c r="O408" i="37"/>
  <c r="P408" i="37"/>
  <c r="O409" i="37"/>
  <c r="P409" i="37"/>
  <c r="O410" i="37"/>
  <c r="P410" i="37"/>
  <c r="O411" i="37"/>
  <c r="P411" i="37"/>
  <c r="O412" i="37"/>
  <c r="P412" i="37"/>
  <c r="O413" i="37"/>
  <c r="P413" i="37"/>
  <c r="O414" i="37"/>
  <c r="P414" i="37"/>
  <c r="O415" i="37"/>
  <c r="P415" i="37"/>
  <c r="O416" i="37"/>
  <c r="P416" i="37"/>
  <c r="O417" i="37"/>
  <c r="P417" i="37"/>
  <c r="O418" i="37"/>
  <c r="P418" i="37"/>
  <c r="O419" i="37"/>
  <c r="P419" i="37"/>
  <c r="O420" i="37"/>
  <c r="P420" i="37"/>
  <c r="O421" i="37"/>
  <c r="P421" i="37"/>
  <c r="O422" i="37"/>
  <c r="P422" i="37"/>
  <c r="O423" i="37"/>
  <c r="P423" i="37"/>
  <c r="O424" i="37"/>
  <c r="P424" i="37"/>
  <c r="O425" i="37"/>
  <c r="P425" i="37"/>
  <c r="O426" i="37"/>
  <c r="P426" i="37"/>
  <c r="O427" i="37"/>
  <c r="P427" i="37"/>
  <c r="O428" i="37"/>
  <c r="P428" i="37"/>
  <c r="O429" i="37"/>
  <c r="P429" i="37"/>
  <c r="O430" i="37"/>
  <c r="P430" i="37"/>
  <c r="O431" i="37"/>
  <c r="P431" i="37"/>
  <c r="O432" i="37"/>
  <c r="P432" i="37"/>
  <c r="O433" i="37"/>
  <c r="P433" i="37"/>
  <c r="O434" i="37"/>
  <c r="P434" i="37"/>
  <c r="O435" i="37"/>
  <c r="P435" i="37"/>
  <c r="O436" i="37"/>
  <c r="P436" i="37"/>
  <c r="O437" i="37"/>
  <c r="P437" i="37"/>
  <c r="O438" i="37"/>
  <c r="P438" i="37"/>
  <c r="O439" i="37"/>
  <c r="P439" i="37"/>
  <c r="O440" i="37"/>
  <c r="P440" i="37"/>
  <c r="O441" i="37"/>
  <c r="P441" i="37"/>
  <c r="O442" i="37"/>
  <c r="P442" i="37"/>
  <c r="O443" i="37"/>
  <c r="P443" i="37"/>
  <c r="O444" i="37"/>
  <c r="P444" i="37"/>
  <c r="O445" i="37"/>
  <c r="P445" i="37"/>
  <c r="O446" i="37"/>
  <c r="P446" i="37"/>
  <c r="O447" i="37"/>
  <c r="P447" i="37"/>
  <c r="O448" i="37"/>
  <c r="P448" i="37"/>
  <c r="O449" i="37"/>
  <c r="P449" i="37"/>
  <c r="O450" i="37"/>
  <c r="P450" i="37"/>
  <c r="O451" i="37"/>
  <c r="P451" i="37"/>
  <c r="O452" i="37"/>
  <c r="P452" i="37"/>
  <c r="O453" i="37"/>
  <c r="P453" i="37"/>
  <c r="O454" i="37"/>
  <c r="P454" i="37"/>
  <c r="O455" i="37"/>
  <c r="P455" i="37"/>
  <c r="O456" i="37"/>
  <c r="P456" i="37"/>
  <c r="O457" i="37"/>
  <c r="P457" i="37"/>
  <c r="O458" i="37"/>
  <c r="P458" i="37"/>
  <c r="O459" i="37"/>
  <c r="P459" i="37"/>
  <c r="O460" i="37"/>
  <c r="P460" i="37"/>
  <c r="O461" i="37"/>
  <c r="P461" i="37"/>
  <c r="O462" i="37"/>
  <c r="P462" i="37"/>
  <c r="O463" i="37"/>
  <c r="P463" i="37"/>
  <c r="O464" i="37"/>
  <c r="P464" i="37"/>
  <c r="O465" i="37"/>
  <c r="P465" i="37"/>
  <c r="O466" i="37"/>
  <c r="P466" i="37"/>
  <c r="O467" i="37"/>
  <c r="P467" i="37"/>
  <c r="O468" i="37"/>
  <c r="P468" i="37"/>
  <c r="O469" i="37"/>
  <c r="P469" i="37"/>
  <c r="O470" i="37"/>
  <c r="P470" i="37"/>
  <c r="O471" i="37"/>
  <c r="P471" i="37"/>
  <c r="O472" i="37"/>
  <c r="P472" i="37"/>
  <c r="O473" i="37"/>
  <c r="P473" i="37"/>
  <c r="O474" i="37"/>
  <c r="P474" i="37"/>
  <c r="O475" i="37"/>
  <c r="P475" i="37"/>
  <c r="O476" i="37"/>
  <c r="P476" i="37"/>
  <c r="O477" i="37"/>
  <c r="P477" i="37"/>
  <c r="O478" i="37"/>
  <c r="P478" i="37"/>
  <c r="O479" i="37"/>
  <c r="P479" i="37"/>
  <c r="P7" i="37"/>
  <c r="P8" i="37"/>
  <c r="P9" i="37"/>
  <c r="P10" i="37"/>
  <c r="P11" i="37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35" i="37"/>
  <c r="P36" i="37"/>
  <c r="P37" i="37"/>
  <c r="P38" i="37"/>
  <c r="P39" i="37"/>
  <c r="P40" i="37"/>
  <c r="P41" i="37"/>
  <c r="P42" i="37"/>
  <c r="P43" i="37"/>
  <c r="P44" i="37"/>
  <c r="P45" i="37"/>
  <c r="P46" i="37"/>
  <c r="P47" i="37"/>
  <c r="P48" i="37"/>
  <c r="P49" i="37"/>
  <c r="P50" i="37"/>
  <c r="P51" i="37"/>
  <c r="P52" i="37"/>
  <c r="P53" i="37"/>
  <c r="P54" i="37"/>
  <c r="P55" i="37"/>
  <c r="P56" i="37"/>
  <c r="P57" i="37"/>
  <c r="P58" i="37"/>
  <c r="P59" i="37"/>
  <c r="P60" i="37"/>
  <c r="P61" i="37"/>
  <c r="P62" i="37"/>
  <c r="P63" i="37"/>
  <c r="P64" i="37"/>
  <c r="P65" i="37"/>
  <c r="P66" i="37"/>
  <c r="P67" i="37"/>
  <c r="P68" i="37"/>
  <c r="P69" i="37"/>
  <c r="P70" i="37"/>
  <c r="P71" i="37"/>
  <c r="P72" i="37"/>
  <c r="P73" i="37"/>
  <c r="P74" i="37"/>
  <c r="P75" i="37"/>
  <c r="P76" i="37"/>
  <c r="P77" i="37"/>
  <c r="P78" i="37"/>
  <c r="P79" i="37"/>
  <c r="P80" i="37"/>
  <c r="P81" i="37"/>
  <c r="P82" i="37"/>
  <c r="P83" i="37"/>
  <c r="P84" i="37"/>
  <c r="P85" i="37"/>
  <c r="P86" i="37"/>
  <c r="P87" i="37"/>
  <c r="P88" i="37"/>
  <c r="P89" i="37"/>
  <c r="P90" i="37"/>
  <c r="P91" i="37"/>
  <c r="P92" i="37"/>
  <c r="P93" i="37"/>
  <c r="P94" i="37"/>
  <c r="P95" i="37"/>
  <c r="P96" i="37"/>
  <c r="P97" i="37"/>
  <c r="P98" i="37"/>
  <c r="P99" i="37"/>
  <c r="P100" i="37"/>
  <c r="P101" i="37"/>
  <c r="P102" i="37"/>
  <c r="P103" i="37"/>
  <c r="P104" i="37"/>
  <c r="P105" i="37"/>
  <c r="P106" i="37"/>
  <c r="P107" i="37"/>
  <c r="P108" i="37"/>
  <c r="P109" i="37"/>
  <c r="P110" i="37"/>
  <c r="P111" i="37"/>
  <c r="P112" i="37"/>
  <c r="P113" i="37"/>
  <c r="P114" i="37"/>
  <c r="P115" i="37"/>
  <c r="P116" i="37"/>
  <c r="P117" i="37"/>
  <c r="P118" i="37"/>
  <c r="P119" i="37"/>
  <c r="P120" i="37"/>
  <c r="P121" i="37"/>
  <c r="P122" i="37"/>
  <c r="P123" i="37"/>
  <c r="P124" i="37"/>
  <c r="P125" i="37"/>
  <c r="P126" i="37"/>
  <c r="P127" i="37"/>
  <c r="P128" i="37"/>
  <c r="P129" i="37"/>
  <c r="P130" i="37"/>
  <c r="P131" i="37"/>
  <c r="P132" i="37"/>
  <c r="P133" i="37"/>
  <c r="P134" i="37"/>
  <c r="P135" i="37"/>
  <c r="P136" i="37"/>
  <c r="P137" i="37"/>
  <c r="P138" i="37"/>
  <c r="P139" i="37"/>
  <c r="P140" i="37"/>
  <c r="P141" i="37"/>
  <c r="P142" i="37"/>
  <c r="P143" i="37"/>
  <c r="P144" i="37"/>
  <c r="P145" i="37"/>
  <c r="P146" i="37"/>
  <c r="P147" i="37"/>
  <c r="P148" i="37"/>
  <c r="P149" i="37"/>
  <c r="P150" i="37"/>
  <c r="P151" i="37"/>
  <c r="P152" i="37"/>
  <c r="P153" i="37"/>
  <c r="P154" i="37"/>
  <c r="P155" i="37"/>
  <c r="P156" i="37"/>
  <c r="P157" i="37"/>
  <c r="P158" i="37"/>
  <c r="P159" i="37"/>
  <c r="P160" i="37"/>
  <c r="P161" i="37"/>
  <c r="P162" i="37"/>
  <c r="P163" i="37"/>
  <c r="P164" i="37"/>
  <c r="P165" i="37"/>
  <c r="P166" i="37"/>
  <c r="P167" i="37"/>
  <c r="P168" i="37"/>
  <c r="P169" i="37"/>
  <c r="P170" i="37"/>
  <c r="P171" i="37"/>
  <c r="P172" i="37"/>
  <c r="P173" i="37"/>
  <c r="P174" i="37"/>
  <c r="P175" i="37"/>
  <c r="P176" i="37"/>
  <c r="P177" i="37"/>
  <c r="P178" i="37"/>
  <c r="P179" i="37"/>
  <c r="P180" i="37"/>
  <c r="P181" i="37"/>
  <c r="P182" i="37"/>
  <c r="P183" i="37"/>
  <c r="P184" i="37"/>
  <c r="P185" i="37"/>
  <c r="P186" i="37"/>
  <c r="P187" i="37"/>
  <c r="P188" i="37"/>
  <c r="P189" i="37"/>
  <c r="P190" i="37"/>
  <c r="P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1" i="37"/>
  <c r="H112" i="37"/>
  <c r="H113" i="37"/>
  <c r="H114" i="37"/>
  <c r="H115" i="37"/>
  <c r="H116" i="37"/>
  <c r="H117" i="37"/>
  <c r="H118" i="37"/>
  <c r="H119" i="37"/>
  <c r="H120" i="37"/>
  <c r="H121" i="37"/>
  <c r="H122" i="37"/>
  <c r="H123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6" i="37"/>
  <c r="H137" i="37"/>
  <c r="H138" i="37"/>
  <c r="H139" i="37"/>
  <c r="H140" i="37"/>
  <c r="H141" i="37"/>
  <c r="H142" i="37"/>
  <c r="H143" i="37"/>
  <c r="H144" i="37"/>
  <c r="H145" i="37"/>
  <c r="H146" i="37"/>
  <c r="H147" i="37"/>
  <c r="H148" i="37"/>
  <c r="H149" i="37"/>
  <c r="H150" i="37"/>
  <c r="H151" i="37"/>
  <c r="H152" i="37"/>
  <c r="H153" i="37"/>
  <c r="H154" i="37"/>
  <c r="H155" i="37"/>
  <c r="H156" i="37"/>
  <c r="H157" i="37"/>
  <c r="H158" i="37"/>
  <c r="H159" i="37"/>
  <c r="H160" i="37"/>
  <c r="H161" i="37"/>
  <c r="H162" i="37"/>
  <c r="H163" i="37"/>
  <c r="H164" i="37"/>
  <c r="H165" i="37"/>
  <c r="H166" i="37"/>
  <c r="H167" i="37"/>
  <c r="H168" i="37"/>
  <c r="H169" i="37"/>
  <c r="H170" i="37"/>
  <c r="H171" i="37"/>
  <c r="H172" i="37"/>
  <c r="H173" i="37"/>
  <c r="H174" i="37"/>
  <c r="H175" i="37"/>
  <c r="H176" i="37"/>
  <c r="H177" i="37"/>
  <c r="H178" i="37"/>
  <c r="H179" i="37"/>
  <c r="H180" i="37"/>
  <c r="H181" i="37"/>
  <c r="H182" i="37"/>
  <c r="H183" i="37"/>
  <c r="H184" i="37"/>
  <c r="H185" i="37"/>
  <c r="H186" i="37"/>
  <c r="H187" i="37"/>
  <c r="H188" i="37"/>
  <c r="H189" i="37"/>
  <c r="H190" i="37"/>
  <c r="H6" i="37"/>
  <c r="O6" i="37" l="1"/>
  <c r="O7" i="37"/>
  <c r="O8" i="37"/>
  <c r="O9" i="37"/>
  <c r="O10" i="37"/>
  <c r="O11" i="37"/>
  <c r="O12" i="37"/>
  <c r="O13" i="37"/>
  <c r="O14" i="37"/>
  <c r="O15" i="37"/>
  <c r="O16" i="37"/>
  <c r="O17" i="37"/>
  <c r="O18" i="37"/>
  <c r="O19" i="37"/>
  <c r="O20" i="37"/>
  <c r="O21" i="37"/>
  <c r="O22" i="37"/>
  <c r="O23" i="37"/>
  <c r="O24" i="37"/>
  <c r="O25" i="37"/>
  <c r="O26" i="37"/>
  <c r="O27" i="37"/>
  <c r="O28" i="37"/>
  <c r="O29" i="37"/>
  <c r="O30" i="37"/>
  <c r="O31" i="37"/>
  <c r="O32" i="37"/>
  <c r="O33" i="37"/>
  <c r="O34" i="37"/>
  <c r="O35" i="37"/>
  <c r="O36" i="37"/>
  <c r="O37" i="37"/>
  <c r="O38" i="37"/>
  <c r="O39" i="37"/>
  <c r="O40" i="37"/>
  <c r="O41" i="37"/>
  <c r="O42" i="37"/>
  <c r="O43" i="37"/>
  <c r="O44" i="37"/>
  <c r="O45" i="37"/>
  <c r="O46" i="37"/>
  <c r="O47" i="37"/>
  <c r="O48" i="37"/>
  <c r="O49" i="37"/>
  <c r="O50" i="37"/>
  <c r="O51" i="37"/>
  <c r="O52" i="37"/>
  <c r="O53" i="37"/>
  <c r="O54" i="37"/>
  <c r="O55" i="37"/>
  <c r="O56" i="37"/>
  <c r="O57" i="37"/>
  <c r="O58" i="37"/>
  <c r="O59" i="37"/>
  <c r="O60" i="37"/>
  <c r="O61" i="37"/>
  <c r="O62" i="37"/>
  <c r="O63" i="37"/>
  <c r="O64" i="37"/>
  <c r="O65" i="37"/>
  <c r="O66" i="37"/>
  <c r="O67" i="37"/>
  <c r="O68" i="37"/>
  <c r="O69" i="37"/>
  <c r="O70" i="37"/>
  <c r="O71" i="37"/>
  <c r="O72" i="37"/>
  <c r="O73" i="37"/>
  <c r="O74" i="37"/>
  <c r="O75" i="37"/>
  <c r="O76" i="37"/>
  <c r="O77" i="37"/>
  <c r="O78" i="37"/>
  <c r="O79" i="37"/>
  <c r="O80" i="37"/>
  <c r="O81" i="37"/>
  <c r="O82" i="37"/>
  <c r="O83" i="37"/>
  <c r="O84" i="37"/>
  <c r="O85" i="37"/>
  <c r="O86" i="37"/>
  <c r="O87" i="37"/>
  <c r="O88" i="37"/>
  <c r="O89" i="37"/>
  <c r="O90" i="37"/>
  <c r="O91" i="37"/>
  <c r="O92" i="37"/>
  <c r="O93" i="37"/>
  <c r="O94" i="37"/>
  <c r="O95" i="37"/>
  <c r="O96" i="37"/>
  <c r="O97" i="37"/>
  <c r="O98" i="37"/>
  <c r="O99" i="37"/>
  <c r="O100" i="37"/>
  <c r="O101" i="37"/>
  <c r="O102" i="37"/>
  <c r="O103" i="37"/>
  <c r="O104" i="37"/>
  <c r="O105" i="37"/>
  <c r="O106" i="37"/>
  <c r="O107" i="37"/>
  <c r="O108" i="37"/>
  <c r="O109" i="37"/>
  <c r="O110" i="37"/>
  <c r="O111" i="37"/>
  <c r="O112" i="37"/>
  <c r="O113" i="37"/>
  <c r="O114" i="37"/>
  <c r="O115" i="37"/>
  <c r="O116" i="37"/>
  <c r="O117" i="37"/>
  <c r="O118" i="37"/>
  <c r="O119" i="37"/>
  <c r="O120" i="37"/>
  <c r="O121" i="37"/>
  <c r="O122" i="37"/>
  <c r="O123" i="37"/>
  <c r="O124" i="37"/>
  <c r="O125" i="37"/>
  <c r="O126" i="37"/>
  <c r="O127" i="37"/>
  <c r="O128" i="37"/>
  <c r="O129" i="37"/>
  <c r="O130" i="37"/>
  <c r="O131" i="37"/>
  <c r="O132" i="37"/>
  <c r="O133" i="37"/>
  <c r="O134" i="37"/>
  <c r="O135" i="37"/>
  <c r="O136" i="37"/>
  <c r="O137" i="37"/>
  <c r="O138" i="37"/>
  <c r="O139" i="37"/>
  <c r="O140" i="37"/>
  <c r="O141" i="37"/>
  <c r="O142" i="37"/>
  <c r="O143" i="37"/>
  <c r="O144" i="37"/>
  <c r="O145" i="37"/>
  <c r="O146" i="37"/>
  <c r="O147" i="37"/>
  <c r="O148" i="37"/>
  <c r="O149" i="37"/>
  <c r="O150" i="37"/>
  <c r="O151" i="37"/>
  <c r="O152" i="37"/>
  <c r="O153" i="37"/>
  <c r="O154" i="37"/>
  <c r="O155" i="37"/>
  <c r="O156" i="37"/>
  <c r="O157" i="37"/>
  <c r="O158" i="37"/>
  <c r="O159" i="37"/>
  <c r="O160" i="37"/>
  <c r="O161" i="37"/>
  <c r="O162" i="37"/>
  <c r="O163" i="37"/>
  <c r="O164" i="37"/>
  <c r="O165" i="37"/>
  <c r="O166" i="37"/>
  <c r="O167" i="37"/>
  <c r="O168" i="37"/>
  <c r="O169" i="37"/>
  <c r="O170" i="37"/>
  <c r="O171" i="37"/>
  <c r="O172" i="37"/>
  <c r="O173" i="37"/>
  <c r="O174" i="37"/>
  <c r="O175" i="37"/>
  <c r="O176" i="37"/>
  <c r="O177" i="37"/>
  <c r="O178" i="37"/>
  <c r="O179" i="37"/>
  <c r="O180" i="37"/>
  <c r="O181" i="37"/>
  <c r="O182" i="37"/>
  <c r="O183" i="37"/>
  <c r="O184" i="37"/>
  <c r="O185" i="37"/>
  <c r="O186" i="37"/>
  <c r="O187" i="37"/>
  <c r="O188" i="37"/>
  <c r="O189" i="37"/>
  <c r="O190" i="37"/>
</calcChain>
</file>

<file path=xl/sharedStrings.xml><?xml version="1.0" encoding="utf-8"?>
<sst xmlns="http://schemas.openxmlformats.org/spreadsheetml/2006/main" count="2584" uniqueCount="333">
  <si>
    <t>유사시설준용</t>
  </si>
  <si>
    <t>2. 프로그램 영역별 강습료</t>
  </si>
  <si>
    <t>n회</t>
  </si>
  <si>
    <t>청소년</t>
  </si>
  <si>
    <t>성인</t>
    <phoneticPr fontId="1" type="noConversion"/>
  </si>
  <si>
    <t>1. 시설사용료</t>
  </si>
  <si>
    <t>청소년 및 일반</t>
  </si>
  <si>
    <t>유사시설준용</t>
    <phoneticPr fontId="1" type="noConversion"/>
  </si>
  <si>
    <t>1. 시설사용료</t>
    <phoneticPr fontId="1" type="noConversion"/>
  </si>
  <si>
    <t>초·중·고생, 어린이</t>
    <phoneticPr fontId="1" type="noConversion"/>
  </si>
  <si>
    <t>1회</t>
    <phoneticPr fontId="1" type="noConversion"/>
  </si>
  <si>
    <t>대학생, 성인</t>
    <phoneticPr fontId="1" type="noConversion"/>
  </si>
  <si>
    <t>초·중·고생, 어린이</t>
    <phoneticPr fontId="1" type="noConversion"/>
  </si>
  <si>
    <t>조례영역</t>
  </si>
  <si>
    <t>조례구분</t>
  </si>
  <si>
    <t>조례대상</t>
  </si>
  <si>
    <t>조례횟수</t>
  </si>
  <si>
    <t>조례상한가(원)</t>
  </si>
  <si>
    <t>비고</t>
    <phoneticPr fontId="1" type="noConversion"/>
  </si>
  <si>
    <t>1. 시설사용료</t>
    <phoneticPr fontId="1" type="noConversion"/>
  </si>
  <si>
    <t>체육관</t>
    <phoneticPr fontId="1" type="noConversion"/>
  </si>
  <si>
    <t>대학생, 성인</t>
    <phoneticPr fontId="1" type="noConversion"/>
  </si>
  <si>
    <t>1회</t>
    <phoneticPr fontId="1" type="noConversion"/>
  </si>
  <si>
    <t>주1회</t>
    <phoneticPr fontId="1" type="noConversion"/>
  </si>
  <si>
    <t>주2회</t>
    <phoneticPr fontId="1" type="noConversion"/>
  </si>
  <si>
    <t>주3회</t>
    <phoneticPr fontId="1" type="noConversion"/>
  </si>
  <si>
    <t>주4회</t>
    <phoneticPr fontId="1" type="noConversion"/>
  </si>
  <si>
    <t>주5회</t>
    <phoneticPr fontId="1" type="noConversion"/>
  </si>
  <si>
    <t>주6회</t>
    <phoneticPr fontId="1" type="noConversion"/>
  </si>
  <si>
    <t>초·중·고생</t>
    <phoneticPr fontId="1" type="noConversion"/>
  </si>
  <si>
    <t>초·중·고생</t>
    <phoneticPr fontId="1" type="noConversion"/>
  </si>
  <si>
    <t>주4회</t>
    <phoneticPr fontId="1" type="noConversion"/>
  </si>
  <si>
    <t>체육관</t>
    <phoneticPr fontId="1" type="noConversion"/>
  </si>
  <si>
    <t>어린이</t>
    <phoneticPr fontId="1" type="noConversion"/>
  </si>
  <si>
    <t>어린이</t>
    <phoneticPr fontId="1" type="noConversion"/>
  </si>
  <si>
    <t>기타</t>
    <phoneticPr fontId="1" type="noConversion"/>
  </si>
  <si>
    <t>n회</t>
    <phoneticPr fontId="1" type="noConversion"/>
  </si>
  <si>
    <t>유사시설준용</t>
    <phoneticPr fontId="1" type="noConversion"/>
  </si>
  <si>
    <t>그밖에 요금을 정하지 아니한 사용료</t>
    <phoneticPr fontId="1" type="noConversion"/>
  </si>
  <si>
    <t>수영장</t>
    <phoneticPr fontId="1" type="noConversion"/>
  </si>
  <si>
    <t>주3회</t>
    <phoneticPr fontId="1" type="noConversion"/>
  </si>
  <si>
    <t>수영장</t>
    <phoneticPr fontId="1" type="noConversion"/>
  </si>
  <si>
    <t>미정</t>
    <phoneticPr fontId="1" type="noConversion"/>
  </si>
  <si>
    <t>헬스장</t>
    <phoneticPr fontId="1" type="noConversion"/>
  </si>
  <si>
    <t>고등이하</t>
    <phoneticPr fontId="1" type="noConversion"/>
  </si>
  <si>
    <t>시설대관</t>
    <phoneticPr fontId="1" type="noConversion"/>
  </si>
  <si>
    <t>강당, 공연장 등(200석 이내)</t>
    <phoneticPr fontId="1" type="noConversion"/>
  </si>
  <si>
    <t>강당, 공연장 등(200석 이내)</t>
    <phoneticPr fontId="1" type="noConversion"/>
  </si>
  <si>
    <t>기본 3시간, 초과 시 시간당 25,000원</t>
    <phoneticPr fontId="1" type="noConversion"/>
  </si>
  <si>
    <t>강당, 공연장 등(300석 이내)</t>
    <phoneticPr fontId="1" type="noConversion"/>
  </si>
  <si>
    <t>기본 3시간, 초과 시 시간당 30,000원</t>
    <phoneticPr fontId="1" type="noConversion"/>
  </si>
  <si>
    <t>강당, 공연장 등(400석 이내)</t>
    <phoneticPr fontId="1" type="noConversion"/>
  </si>
  <si>
    <t>기본 3시간, 초과 시 시간당 35,000원</t>
    <phoneticPr fontId="1" type="noConversion"/>
  </si>
  <si>
    <t>공연연습실 프로그램실</t>
    <phoneticPr fontId="1" type="noConversion"/>
  </si>
  <si>
    <t>기본 3시간, 초과 시 시간당 10,000원 or 유사시설준용</t>
    <phoneticPr fontId="1" type="noConversion"/>
  </si>
  <si>
    <t>부대시설</t>
    <phoneticPr fontId="1" type="noConversion"/>
  </si>
  <si>
    <t>탁구장, 골프장, 풋살장, 스쿼시장, 사물함, 식당 등</t>
    <phoneticPr fontId="1" type="noConversion"/>
  </si>
  <si>
    <t>2. 프로그램 영역별 강습료</t>
    <phoneticPr fontId="1" type="noConversion"/>
  </si>
  <si>
    <t>체육시설 이용수업</t>
    <phoneticPr fontId="1" type="noConversion"/>
  </si>
  <si>
    <t>체육시설 이용수업</t>
    <phoneticPr fontId="1" type="noConversion"/>
  </si>
  <si>
    <t>2. 프로그램 영역별 강습료</t>
    <phoneticPr fontId="1" type="noConversion"/>
  </si>
  <si>
    <t>외국어</t>
    <phoneticPr fontId="1" type="noConversion"/>
  </si>
  <si>
    <t>외국어</t>
    <phoneticPr fontId="1" type="noConversion"/>
  </si>
  <si>
    <t>예체능</t>
    <phoneticPr fontId="1" type="noConversion"/>
  </si>
  <si>
    <t>주2회</t>
    <phoneticPr fontId="1" type="noConversion"/>
  </si>
  <si>
    <t>예체능</t>
    <phoneticPr fontId="1" type="noConversion"/>
  </si>
  <si>
    <t>그룹활동(유아반 등)</t>
    <phoneticPr fontId="1" type="noConversion"/>
  </si>
  <si>
    <t>취미·교양·문화 등</t>
    <phoneticPr fontId="1" type="noConversion"/>
  </si>
  <si>
    <t>취미·교양·문화 등</t>
    <phoneticPr fontId="1" type="noConversion"/>
  </si>
  <si>
    <t>상담</t>
    <phoneticPr fontId="1" type="noConversion"/>
  </si>
  <si>
    <t>각종 심리검사, 교육, 놀이치료 등</t>
    <phoneticPr fontId="1" type="noConversion"/>
  </si>
  <si>
    <t>검사 소요시간, 횟수, 수준에 따라 징수</t>
    <phoneticPr fontId="1" type="noConversion"/>
  </si>
  <si>
    <t>청소년 사업</t>
    <phoneticPr fontId="1" type="noConversion"/>
  </si>
  <si>
    <t>대학생 이하(가족 포함)</t>
    <phoneticPr fontId="1" type="noConversion"/>
  </si>
  <si>
    <t>기타</t>
    <phoneticPr fontId="1" type="noConversion"/>
  </si>
  <si>
    <t>조례상한가 확인</t>
  </si>
  <si>
    <t>검토사항</t>
  </si>
  <si>
    <t>조례상한가 초과여부</t>
  </si>
  <si>
    <t>3. 유스호스텔 객실 및 회의실 이용료</t>
    <phoneticPr fontId="1" type="noConversion"/>
  </si>
  <si>
    <t>1인실(침대)</t>
    <phoneticPr fontId="1" type="noConversion"/>
  </si>
  <si>
    <t>1인실(객실)</t>
    <phoneticPr fontId="1" type="noConversion"/>
  </si>
  <si>
    <t>2인실(침대)</t>
    <phoneticPr fontId="1" type="noConversion"/>
  </si>
  <si>
    <t>2인실(객실)</t>
    <phoneticPr fontId="1" type="noConversion"/>
  </si>
  <si>
    <t>3인실(침대)</t>
    <phoneticPr fontId="1" type="noConversion"/>
  </si>
  <si>
    <t>3인실(객실)</t>
    <phoneticPr fontId="1" type="noConversion"/>
  </si>
  <si>
    <t>4인실(침대)</t>
    <phoneticPr fontId="1" type="noConversion"/>
  </si>
  <si>
    <t>4인실(객실)</t>
    <phoneticPr fontId="1" type="noConversion"/>
  </si>
  <si>
    <t>6인실(침대)</t>
    <phoneticPr fontId="1" type="noConversion"/>
  </si>
  <si>
    <t>6인실(객실)</t>
    <phoneticPr fontId="1" type="noConversion"/>
  </si>
  <si>
    <t>10인실(침대)</t>
    <phoneticPr fontId="1" type="noConversion"/>
  </si>
  <si>
    <t>10인실(객실)</t>
    <phoneticPr fontId="1" type="noConversion"/>
  </si>
  <si>
    <t>가족실(콘도형)</t>
    <phoneticPr fontId="1" type="noConversion"/>
  </si>
  <si>
    <t>청소년</t>
    <phoneticPr fontId="1" type="noConversion"/>
  </si>
  <si>
    <t>회원</t>
    <phoneticPr fontId="1" type="noConversion"/>
  </si>
  <si>
    <t>비회원</t>
    <phoneticPr fontId="1" type="noConversion"/>
  </si>
  <si>
    <t>강당</t>
    <phoneticPr fontId="1" type="noConversion"/>
  </si>
  <si>
    <t>120명</t>
    <phoneticPr fontId="1" type="noConversion"/>
  </si>
  <si>
    <t>9시간</t>
    <phoneticPr fontId="1" type="noConversion"/>
  </si>
  <si>
    <t>4시간</t>
    <phoneticPr fontId="1" type="noConversion"/>
  </si>
  <si>
    <t>대회의실</t>
    <phoneticPr fontId="1" type="noConversion"/>
  </si>
  <si>
    <t>80명</t>
    <phoneticPr fontId="1" type="noConversion"/>
  </si>
  <si>
    <t>중회의실</t>
    <phoneticPr fontId="1" type="noConversion"/>
  </si>
  <si>
    <t>소회의실</t>
    <phoneticPr fontId="1" type="noConversion"/>
  </si>
  <si>
    <t>소회의실</t>
    <phoneticPr fontId="1" type="noConversion"/>
  </si>
  <si>
    <t>분임회의실</t>
    <phoneticPr fontId="1" type="noConversion"/>
  </si>
  <si>
    <t>60명</t>
    <phoneticPr fontId="1" type="noConversion"/>
  </si>
  <si>
    <t>40명</t>
    <phoneticPr fontId="1" type="noConversion"/>
  </si>
  <si>
    <t>40명</t>
    <phoneticPr fontId="1" type="noConversion"/>
  </si>
  <si>
    <t>20명</t>
    <phoneticPr fontId="1" type="noConversion"/>
  </si>
  <si>
    <t>20명</t>
    <phoneticPr fontId="1" type="noConversion"/>
  </si>
  <si>
    <t>2. 프로그램 영역별 강습료</t>
    <phoneticPr fontId="1" type="noConversion"/>
  </si>
  <si>
    <t>1회</t>
  </si>
  <si>
    <t>교육문화사업</t>
  </si>
  <si>
    <t>주1회</t>
  </si>
  <si>
    <t>취미·교양·문화 등</t>
  </si>
  <si>
    <t>초·중·고생, 어린이</t>
  </si>
  <si>
    <t>어린이</t>
  </si>
  <si>
    <t>외국어</t>
  </si>
  <si>
    <t>예체능</t>
  </si>
  <si>
    <t>리듬체조</t>
  </si>
  <si>
    <t>목적사업</t>
  </si>
  <si>
    <t>주5회</t>
  </si>
  <si>
    <t>청소년 사업</t>
  </si>
  <si>
    <t>대학생 이하(가족 포함)</t>
  </si>
  <si>
    <t>유아</t>
  </si>
  <si>
    <t>수영장</t>
  </si>
  <si>
    <t>헬스장</t>
  </si>
  <si>
    <t>주2회</t>
  </si>
  <si>
    <t>주3회</t>
  </si>
  <si>
    <t>미술</t>
  </si>
  <si>
    <t>대학생, 성인</t>
  </si>
  <si>
    <t>주6회</t>
  </si>
  <si>
    <t>초·중·고생</t>
  </si>
  <si>
    <t>발레</t>
  </si>
  <si>
    <t>필라테스</t>
  </si>
  <si>
    <t>요가</t>
  </si>
  <si>
    <t>10회</t>
  </si>
  <si>
    <t>음악줄넘기</t>
  </si>
  <si>
    <t>체육시설 이용수업</t>
  </si>
  <si>
    <t>바이올린</t>
  </si>
  <si>
    <t>우쿨렐레</t>
  </si>
  <si>
    <t>피아노</t>
  </si>
  <si>
    <t>생활체육사업</t>
  </si>
  <si>
    <t>바둑</t>
  </si>
  <si>
    <t>체스</t>
  </si>
  <si>
    <t>드럼</t>
  </si>
  <si>
    <t>연번</t>
    <phoneticPr fontId="1" type="noConversion"/>
  </si>
  <si>
    <t>조례와의 비교</t>
    <phoneticPr fontId="1" type="noConversion"/>
  </si>
  <si>
    <t>비고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</si>
  <si>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</si>
  <si>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</si>
  <si>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</si>
  <si>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</si>
  <si>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조례영역</t>
    <phoneticPr fontId="1" type="noConversion"/>
  </si>
  <si>
    <t>조례구분</t>
    <phoneticPr fontId="1" type="noConversion"/>
  </si>
  <si>
    <t>조례대상</t>
    <phoneticPr fontId="1" type="noConversion"/>
  </si>
  <si>
    <t>조례횟수</t>
    <phoneticPr fontId="1" type="noConversion"/>
  </si>
  <si>
    <t>조례상한가(원)</t>
    <phoneticPr fontId="1" type="noConversion"/>
  </si>
  <si>
    <t>주1회 1시간</t>
  </si>
  <si>
    <t>생활외국어</t>
  </si>
  <si>
    <t>글쓰기논술</t>
  </si>
  <si>
    <t>주1회 2시간</t>
  </si>
  <si>
    <t>서당&amp;경필쓰기</t>
  </si>
  <si>
    <t>주산암산</t>
  </si>
  <si>
    <t>주1회 1시간 인근 1시간 역삼청소년센터30,000원, 목동청소년센터 33.,000원</t>
  </si>
  <si>
    <t>수학</t>
  </si>
  <si>
    <t>주1회 1시간 인근 1시간 은평청소년센터50,000원, 서대문청소년센터 60,000원</t>
  </si>
  <si>
    <t>주2회 2시간 인근 1시간 은평청소년센터50,000원, 서대문청소년센터 60,000원</t>
  </si>
  <si>
    <t>수학(중학생)</t>
  </si>
  <si>
    <t>은물창의력</t>
  </si>
  <si>
    <t>동화구연스피치웅변</t>
  </si>
  <si>
    <t>주1회 1시간 인근 1시간 송파청소년센터 40,000원, 홈플러스 40,000원</t>
  </si>
  <si>
    <t>자신감&amp;스피치</t>
  </si>
  <si>
    <t>열린사회이야기(역사)</t>
  </si>
  <si>
    <t>주1회 1시간 인근 1시간 문래청소년센터 40,000원 송파청소년센터40,000원</t>
  </si>
  <si>
    <t>열린사회이야기(코딩)</t>
  </si>
  <si>
    <t>주1회 2시간 인근 1시간 문래청소년센터 40,000원 송파청소년센터40,000원</t>
  </si>
  <si>
    <t>서예</t>
  </si>
  <si>
    <t>주1회 1.5시간</t>
  </si>
  <si>
    <t>쿠키&amp;클레이아트</t>
  </si>
  <si>
    <t>영재미술아카데미</t>
  </si>
  <si>
    <t>즐거운미술창작</t>
  </si>
  <si>
    <t>종이공작</t>
  </si>
  <si>
    <t>만화교실</t>
  </si>
  <si>
    <t>주2회 1시간</t>
  </si>
  <si>
    <t>주3회 1시간</t>
  </si>
  <si>
    <t>첼로</t>
  </si>
  <si>
    <t>클래식기타</t>
  </si>
  <si>
    <t>일랙기타</t>
  </si>
  <si>
    <t>관악기(플릇,클라리넷)</t>
  </si>
  <si>
    <t>수서청소년오케스트라</t>
  </si>
  <si>
    <t>전통국악</t>
  </si>
  <si>
    <t>전동국악</t>
  </si>
  <si>
    <t>발성(성악,보컬노래,동요)</t>
  </si>
  <si>
    <t xml:space="preserve">주1회 </t>
  </si>
  <si>
    <t>제과제빵</t>
  </si>
  <si>
    <t>원데이특강</t>
  </si>
  <si>
    <t>농구교실</t>
  </si>
  <si>
    <t>주1회1시간</t>
  </si>
  <si>
    <t>검도</t>
  </si>
  <si>
    <t>주5회1시간</t>
  </si>
  <si>
    <t>배드민턴</t>
  </si>
  <si>
    <t>주5회 1시간</t>
  </si>
  <si>
    <t>뉴스포츠</t>
  </si>
  <si>
    <t>실용댄스</t>
  </si>
  <si>
    <t>바른자세</t>
  </si>
  <si>
    <t>전문지도자과정</t>
  </si>
  <si>
    <t>주3회 2시간</t>
  </si>
  <si>
    <t>주2회 2시간</t>
  </si>
  <si>
    <t>과학</t>
  </si>
  <si>
    <t>과학(심화)</t>
  </si>
  <si>
    <t>평생교육실습</t>
  </si>
  <si>
    <t>청소년수영</t>
  </si>
  <si>
    <t>주2회 강습+주1회 자유</t>
  </si>
  <si>
    <t>주4회</t>
  </si>
  <si>
    <t>주3회 강습+주1회 자유</t>
  </si>
  <si>
    <t>주5회 강습+주1회 자유</t>
  </si>
  <si>
    <t>학교수영</t>
  </si>
  <si>
    <t>소그룹수영</t>
  </si>
  <si>
    <t>매일헬스</t>
  </si>
  <si>
    <t>1:1근력</t>
  </si>
  <si>
    <t>청소년소그룹헬스</t>
  </si>
  <si>
    <t>헬스건강운동교실</t>
  </si>
  <si>
    <t>생활체육 프로그램 수강자 할인</t>
  </si>
  <si>
    <t>건강수영교실</t>
  </si>
  <si>
    <t>매일건강수영</t>
  </si>
  <si>
    <t>토요,일요수영교실</t>
  </si>
  <si>
    <t>주1회 강습+주1회 자유</t>
  </si>
  <si>
    <t>아쿠아교실</t>
  </si>
  <si>
    <t>시설사용료</t>
  </si>
  <si>
    <t>자유수영</t>
  </si>
  <si>
    <t>1회2시간</t>
  </si>
  <si>
    <t>일일헬스</t>
  </si>
  <si>
    <t>1일</t>
  </si>
  <si>
    <t>청소년자치활동</t>
  </si>
  <si>
    <t>청소년동아리활동A</t>
  </si>
  <si>
    <t>청소년동아리활동B</t>
  </si>
  <si>
    <t>청소년체험활동A</t>
  </si>
  <si>
    <t>청소년체험활동B</t>
  </si>
  <si>
    <t>청소년체험활동C</t>
  </si>
  <si>
    <t>청소년체험활동D</t>
  </si>
  <si>
    <t>학교연계활동A</t>
  </si>
  <si>
    <t>청소년(학교 개인)</t>
  </si>
  <si>
    <t>학교연계활동B</t>
  </si>
  <si>
    <t>학교연계활동C</t>
  </si>
  <si>
    <t>학교연계활동D</t>
  </si>
  <si>
    <t>학교연계활동E</t>
  </si>
  <si>
    <t>학교연계활동F</t>
  </si>
  <si>
    <t>청소년(학교 단체)</t>
  </si>
  <si>
    <t>학교연계활동G</t>
  </si>
  <si>
    <t>학교연계활동H</t>
  </si>
  <si>
    <t>청소년미래융합체험활동A</t>
  </si>
  <si>
    <t>초.중.고생</t>
  </si>
  <si>
    <t>청소년미래융합체험활동B</t>
  </si>
  <si>
    <t>청소년미래융합체험활동C</t>
  </si>
  <si>
    <t>청소년미래융합체험활동D</t>
  </si>
  <si>
    <t>청소년미래융합체험활동E</t>
  </si>
  <si>
    <t>청소년미래융합체험활동F</t>
  </si>
  <si>
    <t>체육시설 이용수업</t>
    <phoneticPr fontId="1" type="noConversion"/>
  </si>
  <si>
    <r>
      <rPr>
        <b/>
        <sz val="11"/>
        <rFont val="맑은 고딕"/>
        <family val="3"/>
        <charset val="129"/>
        <scheme val="minor"/>
      </rPr>
      <t>작성시 유의사항</t>
    </r>
    <r>
      <rPr>
        <sz val="11"/>
        <rFont val="맑은 고딕"/>
        <family val="3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&lt; 기존 시설이용료가 있는 경우 &gt;</t>
    </r>
    <r>
      <rPr>
        <sz val="11"/>
        <rFont val="맑은 고딕"/>
        <family val="3"/>
        <charset val="129"/>
        <scheme val="minor"/>
      </rPr>
      <t xml:space="preserve">
 1. 기존 시설이용료에서 증감 없음 -&gt; 추경 시설이용료에 기존 금액 그대로 입력, 변경사유 미입력
 2. 기존 시설이용료에서 증감 있음 -&gt; 추경 시설이용료에 증감 반영된 금액 입력, 변경사유 입력 (프로그램 폐지된 경우 추경 시설이용료에 0원 적고 변경사유에 프로그램 폐지라고 적으시면 됩니다 / 증액의 경우 증액사유, 감액의 경우 감액사유 작성)
</t>
    </r>
    <r>
      <rPr>
        <b/>
        <sz val="11"/>
        <rFont val="맑은 고딕"/>
        <family val="3"/>
        <charset val="129"/>
        <scheme val="minor"/>
      </rPr>
      <t>&lt; 기존 시설이용료가 없는 경우 &gt;</t>
    </r>
    <r>
      <rPr>
        <sz val="11"/>
        <rFont val="맑은 고딕"/>
        <family val="3"/>
        <charset val="129"/>
        <scheme val="minor"/>
      </rPr>
      <t xml:space="preserve">
 1. 제일 끝 연번 이후로 신규 작성할 것 (기존 시설이용료는 0으로 적시)
  * 조례영역, 조례구분, 조례대상, 조례횟수, 조례상한가(원)은 두번째셀 "조례와의 비교"에서 그대로 복사, 붙여넣기 하세요. N열과 O열이 일치해야 하고, 조례상한가 초과여부에 X로 표시되어야 합니다. (주말,공휴일 할증의 경우 다름 N열과 O열 다름. 이 경우 비고란에 적시)
  * 유사시설준용의 경우 비고란에 유사시설 이용료 반드시 적어주세요.</t>
    </r>
    <phoneticPr fontId="1" type="noConversion"/>
  </si>
  <si>
    <t>기존 시설이용료(원)</t>
    <phoneticPr fontId="1" type="noConversion"/>
  </si>
  <si>
    <t>승인요청 시설이용료</t>
    <phoneticPr fontId="1" type="noConversion"/>
  </si>
  <si>
    <t>추경 시설이용료(원)</t>
    <phoneticPr fontId="1" type="noConversion"/>
  </si>
  <si>
    <t>증감률</t>
    <phoneticPr fontId="1" type="noConversion"/>
  </si>
  <si>
    <t>변경사유</t>
    <phoneticPr fontId="1" type="noConversion"/>
  </si>
  <si>
    <t>2025년도 1차추경 시설이용료 승인요청 내역 (시립수서청소년센터)</t>
    <phoneticPr fontId="1" type="noConversion"/>
  </si>
  <si>
    <t>지역사회체육활동</t>
  </si>
  <si>
    <t>성인</t>
  </si>
  <si>
    <t>대관료</t>
  </si>
  <si>
    <t>청소년극장대관</t>
  </si>
  <si>
    <t>청소년, 성인</t>
  </si>
  <si>
    <t>세미나실대관</t>
  </si>
  <si>
    <t>연습실대관</t>
  </si>
  <si>
    <t>청소년체험활동E</t>
  </si>
  <si>
    <t>청소년체험활동F</t>
  </si>
  <si>
    <t>청소년체험활동G</t>
  </si>
  <si>
    <t>기타사업</t>
  </si>
  <si>
    <t>락카</t>
  </si>
  <si>
    <t>청소년,성인</t>
  </si>
  <si>
    <t>회원카드비 및 열쇠재발급</t>
  </si>
  <si>
    <t>기타</t>
  </si>
  <si>
    <t>고등이하</t>
  </si>
  <si>
    <t>시설대관</t>
  </si>
  <si>
    <t>부대시설</t>
  </si>
  <si>
    <t>강당, 공연장 등(200석 이내)</t>
  </si>
  <si>
    <t>기본 3시간, 초과 시 시간당 25,000원</t>
  </si>
  <si>
    <t>공연연습실 프로그램실</t>
  </si>
  <si>
    <t>기본 3시간, 초과 시 시간당 10,000원 or 유사시설준용</t>
  </si>
  <si>
    <t>주1회 1시간, 소수반 상한가가 정해지지 않아 유사시설 준용/인근 태화기독교사회복지관 50,000원 /송파청소년센터 54,000원</t>
  </si>
  <si>
    <t>1회1시간 조례상 드럼연습실사용 상한가가 정해지지 않아 유사시설 준용 /인근 피스드럼연습실 10,0000원 LAYBACK드럼연습실  8,000원</t>
  </si>
  <si>
    <t>1회2시간 조례상 드럼연습실사용 상한가가 정해지지 않아 유사시설 준용 /인근 피스드럼연습실 20,0000원 LAYBACK드럼연습실 16.,000원</t>
  </si>
  <si>
    <t xml:space="preserve">주5회 인근 태화사회복지관 100,000원, 창동청소년넨터100,000원,  </t>
  </si>
  <si>
    <t>조례상 체육시설 이용수업 소그룹 상한가는 규정하고 있지 않아 유사시설 준용 / 인근 태화기독교사회복지관 145,000원 동대문청소년센터 140,000원</t>
  </si>
  <si>
    <t>조례상 체육시설 이용수업 소그룹 상한가는 규정하고 있지 않아 유사시설 준용 / 인근 태화기독교사회복지관 81,000원</t>
  </si>
  <si>
    <t>조례상 체육시설 이용수업 10회의 상한가는 규정하고 있지 않아 유사시설 준용 / 인근 태화 400,000원 역삼청소년수련관 400,000원</t>
  </si>
  <si>
    <t xml:space="preserve">조례상 체육시설 이용수업 소그룹 상한가는 규정하고 있지 않아 유사시설 준용 / 인근 태화 250,000원 </t>
  </si>
  <si>
    <t>조례상 팀단위 체육관 대관의 상한가는 규정하고 있지 않아 유사시설 준용. 역삼청소년수련관 100,000원, 송파청소년센터 80,000원</t>
  </si>
  <si>
    <t>주말 30%사용료 할증(1회 3시간)</t>
  </si>
  <si>
    <t>평일(1회 3시간)</t>
  </si>
  <si>
    <t>시간초과(1회 1시간)</t>
  </si>
  <si>
    <t>부대시설장비대여 유사시설 준용 / 금천청소년센터 20,000원, 강북청소년센터 20,000원</t>
  </si>
  <si>
    <t>세미나실(강의실) 대관 유사시설 준용 / 강동청소년센터 150,000원, 강북청소년세터 200,000원</t>
  </si>
  <si>
    <t>공연연습실 유사시설준용 / 화곡청소년센터 55,000원, 강북청소년센터 50,000원</t>
  </si>
  <si>
    <t>대학생실습 및 인턴십 등 유사활동 준용 / 망우청소년센터 100,000원, 창동청소년센터 60,000원</t>
  </si>
  <si>
    <t>청소년 동아리 가입비 및 연회비 등 유사활동 준용 / 광진청소년센터 10,000원, 중랑청소년센터 30,000원</t>
  </si>
  <si>
    <t>청소년 진로체험, 공예활동 등 유사활동 준용 / 성동청소년센터 12,000원, 서울청소년센터 60,000원</t>
  </si>
  <si>
    <t>학교연계 체험활동 등 유사활동 준용(체험별 재료비 상이) / 광진청소년센터 25,000원, 동대문청소년센터 45,000원</t>
  </si>
  <si>
    <t>학교연계 단체활동 임원수련회 등 유사활동 준용 / 광진청소년센터 200,000원, 중랑청소년센터 300,000원 단체(음향, 조명기기 대여비용은 별도 협의)</t>
  </si>
  <si>
    <t>청소년 진로체험, 공예활동 등 유사활동 준용 / 성동청소년센터 12,000원, 성북청소년센터 15,000원</t>
  </si>
  <si>
    <t>청소년 진로체험, 공예활동 등 유사활동 준용 / 서울청소년센터 60,000원</t>
  </si>
  <si>
    <t>락커 중 유사시설 준용 / 강북청소년센터 5,000원, 송파구체육문화회관 5,000원</t>
  </si>
  <si>
    <t>락커 소 유사시설 준용 / 망우청소년센터 3,700원, 문래청소년센터 3,500원</t>
  </si>
  <si>
    <t>회원카드 재발급 유사시설 준용 / 태화기독교사회복지관 2,000원, 망우청소년센터 2,000원</t>
  </si>
  <si>
    <t>열쇠분실 재발급 유사시설 준용 / 망우청소년센터 10,000원, 태화기독교사회복지관 10,000원</t>
  </si>
  <si>
    <t>열쇠뭉치 재발급  유사시설 준용 / 태화기독교사회복지관 20,000원, 강남구민체육센터 20,000원</t>
  </si>
  <si>
    <t xml:space="preserve">주1회 1시간 조례상한가에 소수정예로 상한가가 정해지지 않아 유사시설 준용/  인근 태화기독교사회복지관47,000원, 광진청소년센터 40,000원 </t>
  </si>
  <si>
    <t>주1회 1시간 조례상한가에 소수정예로 상한가가 정해지지 않아 유사시설 준용/  인근 태화기독교사회복지관47,000원, 광진청소년센터 40,000원</t>
  </si>
  <si>
    <t>주1회 1시간 조례상한가에 소수정예로 상한가가 정해지지 않아 유사시설 준용/ 인근 강남점 롯데문화센터 96,000원, 태화기독교사회복지관 88,000원</t>
  </si>
  <si>
    <t>주1회 1시간 조례상한가에 소수정예로 상한가가 정해지지 않아 유사시설 준용/ 인근 강남점 롯데문화센터96,000원, 태화기독교사회복지관 88,000원</t>
  </si>
  <si>
    <t>주1회 1시간 조례상한가에 소수정예로 상한가가 정해지지 않아 유사시설 준용/ 인근 선릉아트홀아카데미 150,000원, 한소리국악원85,000원</t>
  </si>
  <si>
    <t>주1회 1시간 조례상한가에 소수정예로 상한가가 정해지지 않아 유사시설 준용/ 인근 목동점홈플러스 43,350원, 강남점롯데문화센터108,000원</t>
  </si>
  <si>
    <t>1회 2시간 조례상 일일특강 상한가를 두고 있지 않아 유사시설 준용 /인근 역삼청소년센터 10,000원 송파청소년센터 10,000원</t>
  </si>
  <si>
    <t>조례상 난위도에 따른 상한가를 규정하고 있지 않아 유사시설 준용  /인근 태화기독교사회복지관 40,000원 광진청소년센터 40,000원</t>
  </si>
  <si>
    <t>교육문화사업</t>
    <phoneticPr fontId="1" type="noConversion"/>
  </si>
  <si>
    <t>생활외국어</t>
    <phoneticPr fontId="1" type="noConversion"/>
  </si>
  <si>
    <t>초.중.고생</t>
    <phoneticPr fontId="1" type="noConversion"/>
  </si>
  <si>
    <t>주2회</t>
    <phoneticPr fontId="1" type="noConversion"/>
  </si>
  <si>
    <t>수학게임</t>
  </si>
  <si>
    <t>거꾸로교실</t>
  </si>
  <si>
    <t>프로그램 추가 증설</t>
    <phoneticPr fontId="1" type="noConversion"/>
  </si>
  <si>
    <t>프로그램 폐지</t>
    <phoneticPr fontId="1" type="noConversion"/>
  </si>
  <si>
    <t>주2회 1시간</t>
    <phoneticPr fontId="1" type="noConversion"/>
  </si>
  <si>
    <r>
      <t xml:space="preserve">주5회 </t>
    </r>
    <r>
      <rPr>
        <sz val="10"/>
        <color rgb="FFFF0000"/>
        <rFont val="맑은 고딕"/>
        <family val="3"/>
        <charset val="129"/>
        <scheme val="minor"/>
      </rPr>
      <t>2시간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</si>
</sst>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.0%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3" fontId="6" fillId="3" borderId="12" xfId="0" applyNumberFormat="1" applyFont="1" applyFill="1" applyBorder="1" applyAlignment="1">
      <alignment horizontal="center" vertical="center"/>
    </xf>
    <xf numFmtId="3" fontId="6" fillId="3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3" fontId="6" fillId="3" borderId="9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left" vertical="center" wrapText="1" shrinkToFit="1"/>
    </xf>
    <xf numFmtId="0" fontId="5" fillId="0" borderId="34" xfId="0" applyFont="1" applyFill="1" applyBorder="1" applyAlignment="1">
      <alignment horizontal="left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left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176" fontId="5" fillId="3" borderId="12" xfId="0" applyNumberFormat="1" applyFont="1" applyFill="1" applyBorder="1" applyAlignment="1">
      <alignment horizontal="left" vertical="center"/>
    </xf>
    <xf numFmtId="176" fontId="5" fillId="3" borderId="6" xfId="0" applyNumberFormat="1" applyFont="1" applyFill="1" applyBorder="1" applyAlignment="1">
      <alignment horizontal="left" vertical="center"/>
    </xf>
    <xf numFmtId="176" fontId="5" fillId="0" borderId="6" xfId="0" applyNumberFormat="1" applyFont="1" applyFill="1" applyBorder="1" applyAlignment="1">
      <alignment horizontal="left" vertical="center"/>
    </xf>
    <xf numFmtId="176" fontId="5" fillId="0" borderId="9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5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9"/>
  <sheetViews>
    <sheetView tabSelected="1" zoomScaleNormal="100" workbookViewId="0">
      <pane ySplit="5" topLeftCell="A180" activePane="bottomLeft" state="frozen"/>
      <selection pane="bottomLeft" activeCell="A193" sqref="A193:XFD193"/>
    </sheetView>
  </sheetViews>
  <sheetFormatPr defaultRowHeight="13.5"/>
  <cols>
    <col min="1" max="1" width="5.25" style="7" bestFit="1" customWidth="1"/>
    <col min="2" max="2" width="14.25" style="7" bestFit="1" customWidth="1"/>
    <col min="3" max="3" width="22.25" style="7" bestFit="1" customWidth="1"/>
    <col min="4" max="4" width="15.5" style="7" customWidth="1"/>
    <col min="5" max="5" width="11" style="7" customWidth="1"/>
    <col min="6" max="7" width="23" style="21" bestFit="1" customWidth="1"/>
    <col min="8" max="8" width="12.625" style="39" bestFit="1" customWidth="1"/>
    <col min="9" max="9" width="18.75" style="75" customWidth="1"/>
    <col min="10" max="10" width="22.5" style="7" customWidth="1"/>
    <col min="11" max="11" width="16" style="21" customWidth="1"/>
    <col min="12" max="12" width="23.875" style="7" customWidth="1"/>
    <col min="13" max="13" width="14.25" style="7" customWidth="1"/>
    <col min="14" max="14" width="45" style="21" customWidth="1"/>
    <col min="15" max="15" width="20" style="21" customWidth="1"/>
    <col min="16" max="16" width="23.75" style="7" customWidth="1"/>
    <col min="17" max="17" width="123.5" style="8" customWidth="1"/>
    <col min="18" max="16384" width="9" style="7"/>
  </cols>
  <sheetData>
    <row r="1" spans="1:17" ht="32.25">
      <c r="A1" s="83" t="s">
        <v>265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69"/>
      <c r="P1" s="69"/>
      <c r="Q1" s="69"/>
    </row>
    <row r="2" spans="1:17" ht="159.94999999999999" customHeight="1">
      <c r="A2" s="84" t="s">
        <v>259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70"/>
      <c r="P2" s="70"/>
      <c r="Q2" s="70"/>
    </row>
    <row r="3" spans="1:17" ht="14.25" thickBo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N3" s="7"/>
      <c r="O3" s="7"/>
      <c r="Q3" s="22"/>
    </row>
    <row r="4" spans="1:17" ht="16.5" customHeight="1">
      <c r="A4" s="87" t="s">
        <v>146</v>
      </c>
      <c r="B4" s="89" t="s">
        <v>261</v>
      </c>
      <c r="C4" s="90"/>
      <c r="D4" s="90"/>
      <c r="E4" s="90"/>
      <c r="F4" s="90"/>
      <c r="G4" s="90"/>
      <c r="H4" s="90"/>
      <c r="I4" s="91"/>
      <c r="J4" s="92" t="s">
        <v>147</v>
      </c>
      <c r="K4" s="90"/>
      <c r="L4" s="90"/>
      <c r="M4" s="90"/>
      <c r="N4" s="93"/>
      <c r="O4" s="94" t="s">
        <v>76</v>
      </c>
      <c r="P4" s="95"/>
      <c r="Q4" s="85" t="s">
        <v>148</v>
      </c>
    </row>
    <row r="5" spans="1:17">
      <c r="A5" s="88"/>
      <c r="B5" s="61" t="s">
        <v>149</v>
      </c>
      <c r="C5" s="62" t="s">
        <v>150</v>
      </c>
      <c r="D5" s="62" t="s">
        <v>151</v>
      </c>
      <c r="E5" s="62" t="s">
        <v>152</v>
      </c>
      <c r="F5" s="37" t="s">
        <v>260</v>
      </c>
      <c r="G5" s="37" t="s">
        <v>262</v>
      </c>
      <c r="H5" s="37" t="s">
        <v>263</v>
      </c>
      <c r="I5" s="38" t="s">
        <v>264</v>
      </c>
      <c r="J5" s="63" t="s">
        <v>153</v>
      </c>
      <c r="K5" s="62" t="s">
        <v>154</v>
      </c>
      <c r="L5" s="62" t="s">
        <v>155</v>
      </c>
      <c r="M5" s="62" t="s">
        <v>156</v>
      </c>
      <c r="N5" s="64" t="s">
        <v>157</v>
      </c>
      <c r="O5" s="65" t="s">
        <v>75</v>
      </c>
      <c r="P5" s="66" t="s">
        <v>77</v>
      </c>
      <c r="Q5" s="86"/>
    </row>
    <row r="6" spans="1:17">
      <c r="A6" s="57">
        <v>1</v>
      </c>
      <c r="B6" s="58" t="s">
        <v>112</v>
      </c>
      <c r="C6" s="9" t="s">
        <v>159</v>
      </c>
      <c r="D6" s="9" t="s">
        <v>132</v>
      </c>
      <c r="E6" s="9" t="s">
        <v>113</v>
      </c>
      <c r="F6" s="13">
        <v>33000</v>
      </c>
      <c r="G6" s="67">
        <v>33000</v>
      </c>
      <c r="H6" s="59">
        <f>(G6-F6)/F6</f>
        <v>0</v>
      </c>
      <c r="I6" s="71"/>
      <c r="J6" s="10" t="s">
        <v>1</v>
      </c>
      <c r="K6" s="13" t="s">
        <v>117</v>
      </c>
      <c r="L6" s="9" t="s">
        <v>115</v>
      </c>
      <c r="M6" s="9" t="s">
        <v>113</v>
      </c>
      <c r="N6" s="76">
        <v>33000</v>
      </c>
      <c r="O6" s="77">
        <f>SUMIFS('조례와의 비교'!$F$3:$F$188,'조례와의 비교'!$B$3:$B$188,수서!J6,'조례와의 비교'!$C$3:$C$188,수서!K6,'조례와의 비교'!$D$3:$D$188,수서!L6,'조례와의 비교'!$E$3:$E$188,수서!M6)</f>
        <v>33000</v>
      </c>
      <c r="P6" s="14" t="str">
        <f>IF(G6&gt;N6,"O","X")</f>
        <v>X</v>
      </c>
      <c r="Q6" s="60" t="s">
        <v>158</v>
      </c>
    </row>
    <row r="7" spans="1:17">
      <c r="A7" s="54">
        <v>2</v>
      </c>
      <c r="B7" s="44" t="s">
        <v>112</v>
      </c>
      <c r="C7" s="4" t="s">
        <v>159</v>
      </c>
      <c r="D7" s="4" t="s">
        <v>130</v>
      </c>
      <c r="E7" s="4" t="s">
        <v>113</v>
      </c>
      <c r="F7" s="5">
        <v>39000</v>
      </c>
      <c r="G7" s="68">
        <v>39000</v>
      </c>
      <c r="H7" s="41">
        <f t="shared" ref="H7:H70" si="0">(G7-F7)/F7</f>
        <v>0</v>
      </c>
      <c r="I7" s="72"/>
      <c r="J7" s="11" t="s">
        <v>1</v>
      </c>
      <c r="K7" s="5" t="s">
        <v>117</v>
      </c>
      <c r="L7" s="4" t="s">
        <v>130</v>
      </c>
      <c r="M7" s="4" t="s">
        <v>113</v>
      </c>
      <c r="N7" s="12">
        <v>39000</v>
      </c>
      <c r="O7" s="78">
        <f>SUMIFS('조례와의 비교'!$F$3:$F$188,'조례와의 비교'!$B$3:$B$188,수서!J7,'조례와의 비교'!$C$3:$C$188,수서!K7,'조례와의 비교'!$D$3:$D$188,수서!L7,'조례와의 비교'!$E$3:$E$188,수서!M7)</f>
        <v>39000</v>
      </c>
      <c r="P7" s="15" t="str">
        <f t="shared" ref="P7:P70" si="1">IF(G7&gt;N7,"O","X")</f>
        <v>X</v>
      </c>
      <c r="Q7" s="49" t="s">
        <v>158</v>
      </c>
    </row>
    <row r="8" spans="1:17">
      <c r="A8" s="54">
        <v>3</v>
      </c>
      <c r="B8" s="44" t="s">
        <v>112</v>
      </c>
      <c r="C8" s="4" t="s">
        <v>160</v>
      </c>
      <c r="D8" s="4" t="s">
        <v>132</v>
      </c>
      <c r="E8" s="4" t="s">
        <v>113</v>
      </c>
      <c r="F8" s="5">
        <v>33000</v>
      </c>
      <c r="G8" s="68">
        <v>33000</v>
      </c>
      <c r="H8" s="41">
        <f t="shared" si="0"/>
        <v>0</v>
      </c>
      <c r="I8" s="72"/>
      <c r="J8" s="11" t="s">
        <v>1</v>
      </c>
      <c r="K8" s="5" t="s">
        <v>117</v>
      </c>
      <c r="L8" s="4" t="s">
        <v>115</v>
      </c>
      <c r="M8" s="4" t="s">
        <v>113</v>
      </c>
      <c r="N8" s="12">
        <v>39000</v>
      </c>
      <c r="O8" s="78">
        <f>SUMIFS('조례와의 비교'!$F$3:$F$188,'조례와의 비교'!$B$3:$B$188,수서!J8,'조례와의 비교'!$C$3:$C$188,수서!K8,'조례와의 비교'!$D$3:$D$188,수서!L8,'조례와의 비교'!$E$3:$E$188,수서!M8)</f>
        <v>33000</v>
      </c>
      <c r="P8" s="15" t="str">
        <f t="shared" si="1"/>
        <v>X</v>
      </c>
      <c r="Q8" s="49" t="s">
        <v>158</v>
      </c>
    </row>
    <row r="9" spans="1:17">
      <c r="A9" s="54">
        <v>4</v>
      </c>
      <c r="B9" s="44" t="s">
        <v>112</v>
      </c>
      <c r="C9" s="4" t="s">
        <v>160</v>
      </c>
      <c r="D9" s="4" t="s">
        <v>132</v>
      </c>
      <c r="E9" s="4" t="s">
        <v>113</v>
      </c>
      <c r="F9" s="5">
        <v>46000</v>
      </c>
      <c r="G9" s="68">
        <v>46000</v>
      </c>
      <c r="H9" s="41">
        <f t="shared" si="0"/>
        <v>0</v>
      </c>
      <c r="I9" s="72"/>
      <c r="J9" s="11" t="s">
        <v>1</v>
      </c>
      <c r="K9" s="5" t="s">
        <v>117</v>
      </c>
      <c r="L9" s="4" t="s">
        <v>115</v>
      </c>
      <c r="M9" s="4" t="s">
        <v>113</v>
      </c>
      <c r="N9" s="12">
        <v>66000</v>
      </c>
      <c r="O9" s="78">
        <f>SUMIFS('조례와의 비교'!$F$3:$F$188,'조례와의 비교'!$B$3:$B$188,수서!J9,'조례와의 비교'!$C$3:$C$188,수서!K9,'조례와의 비교'!$D$3:$D$188,수서!L9,'조례와의 비교'!$E$3:$E$188,수서!M9)</f>
        <v>33000</v>
      </c>
      <c r="P9" s="15" t="str">
        <f t="shared" si="1"/>
        <v>X</v>
      </c>
      <c r="Q9" s="49" t="s">
        <v>161</v>
      </c>
    </row>
    <row r="10" spans="1:17">
      <c r="A10" s="54">
        <v>5</v>
      </c>
      <c r="B10" s="44" t="s">
        <v>112</v>
      </c>
      <c r="C10" s="4" t="s">
        <v>160</v>
      </c>
      <c r="D10" s="4" t="s">
        <v>132</v>
      </c>
      <c r="E10" s="4" t="s">
        <v>113</v>
      </c>
      <c r="F10" s="5">
        <v>48000</v>
      </c>
      <c r="G10" s="68">
        <v>48000</v>
      </c>
      <c r="H10" s="41">
        <f t="shared" si="0"/>
        <v>0</v>
      </c>
      <c r="I10" s="72"/>
      <c r="J10" s="11" t="s">
        <v>1</v>
      </c>
      <c r="K10" s="5" t="s">
        <v>117</v>
      </c>
      <c r="L10" s="4" t="s">
        <v>115</v>
      </c>
      <c r="M10" s="4" t="s">
        <v>113</v>
      </c>
      <c r="N10" s="12">
        <v>66000</v>
      </c>
      <c r="O10" s="78">
        <f>SUMIFS('조례와의 비교'!$F$3:$F$188,'조례와의 비교'!$B$3:$B$188,수서!J10,'조례와의 비교'!$C$3:$C$188,수서!K10,'조례와의 비교'!$D$3:$D$188,수서!L10,'조례와의 비교'!$E$3:$E$188,수서!M10)</f>
        <v>33000</v>
      </c>
      <c r="P10" s="15" t="str">
        <f t="shared" si="1"/>
        <v>X</v>
      </c>
      <c r="Q10" s="49" t="s">
        <v>161</v>
      </c>
    </row>
    <row r="11" spans="1:17">
      <c r="A11" s="54">
        <v>6</v>
      </c>
      <c r="B11" s="44" t="s">
        <v>112</v>
      </c>
      <c r="C11" s="4" t="s">
        <v>162</v>
      </c>
      <c r="D11" s="4" t="s">
        <v>132</v>
      </c>
      <c r="E11" s="4" t="s">
        <v>113</v>
      </c>
      <c r="F11" s="5">
        <v>30000</v>
      </c>
      <c r="G11" s="68">
        <v>30000</v>
      </c>
      <c r="H11" s="41">
        <f t="shared" si="0"/>
        <v>0</v>
      </c>
      <c r="I11" s="72"/>
      <c r="J11" s="11" t="s">
        <v>1</v>
      </c>
      <c r="K11" s="5" t="s">
        <v>117</v>
      </c>
      <c r="L11" s="4" t="s">
        <v>115</v>
      </c>
      <c r="M11" s="4" t="s">
        <v>113</v>
      </c>
      <c r="N11" s="12">
        <v>33000</v>
      </c>
      <c r="O11" s="78">
        <f>SUMIFS('조례와의 비교'!$F$3:$F$188,'조례와의 비교'!$B$3:$B$188,수서!J11,'조례와의 비교'!$C$3:$C$188,수서!K11,'조례와의 비교'!$D$3:$D$188,수서!L11,'조례와의 비교'!$E$3:$E$188,수서!M11)</f>
        <v>33000</v>
      </c>
      <c r="P11" s="15" t="str">
        <f t="shared" si="1"/>
        <v>X</v>
      </c>
      <c r="Q11" s="49" t="s">
        <v>158</v>
      </c>
    </row>
    <row r="12" spans="1:17">
      <c r="A12" s="54">
        <v>7</v>
      </c>
      <c r="B12" s="44" t="s">
        <v>112</v>
      </c>
      <c r="C12" s="4" t="s">
        <v>163</v>
      </c>
      <c r="D12" s="4" t="s">
        <v>132</v>
      </c>
      <c r="E12" s="4" t="s">
        <v>113</v>
      </c>
      <c r="F12" s="5">
        <v>30000</v>
      </c>
      <c r="G12" s="68">
        <v>30000</v>
      </c>
      <c r="H12" s="41">
        <f t="shared" si="0"/>
        <v>0</v>
      </c>
      <c r="I12" s="72"/>
      <c r="J12" s="11" t="s">
        <v>1</v>
      </c>
      <c r="K12" s="5" t="s">
        <v>280</v>
      </c>
      <c r="L12" s="4" t="s">
        <v>115</v>
      </c>
      <c r="M12" s="4" t="s">
        <v>113</v>
      </c>
      <c r="N12" s="12" t="s">
        <v>0</v>
      </c>
      <c r="O12" s="78">
        <f>SUMIFS('조례와의 비교'!$F$3:$F$188,'조례와의 비교'!$B$3:$B$188,수서!J12,'조례와의 비교'!$C$3:$C$188,수서!K12,'조례와의 비교'!$D$3:$D$188,수서!L12,'조례와의 비교'!$E$3:$E$188,수서!M12)</f>
        <v>0</v>
      </c>
      <c r="P12" s="15" t="str">
        <f t="shared" si="1"/>
        <v>X</v>
      </c>
      <c r="Q12" s="49" t="s">
        <v>164</v>
      </c>
    </row>
    <row r="13" spans="1:17">
      <c r="A13" s="54">
        <v>8</v>
      </c>
      <c r="B13" s="44" t="s">
        <v>112</v>
      </c>
      <c r="C13" s="4" t="s">
        <v>165</v>
      </c>
      <c r="D13" s="4" t="s">
        <v>132</v>
      </c>
      <c r="E13" s="4" t="s">
        <v>113</v>
      </c>
      <c r="F13" s="5">
        <v>40000</v>
      </c>
      <c r="G13" s="68">
        <v>40000</v>
      </c>
      <c r="H13" s="41">
        <f t="shared" si="0"/>
        <v>0</v>
      </c>
      <c r="I13" s="72"/>
      <c r="J13" s="11" t="s">
        <v>1</v>
      </c>
      <c r="K13" s="4" t="s">
        <v>280</v>
      </c>
      <c r="L13" s="4" t="s">
        <v>115</v>
      </c>
      <c r="M13" s="4" t="s">
        <v>113</v>
      </c>
      <c r="N13" s="12" t="s">
        <v>0</v>
      </c>
      <c r="O13" s="78">
        <f>SUMIFS('조례와의 비교'!$F$3:$F$188,'조례와의 비교'!$B$3:$B$188,수서!J13,'조례와의 비교'!$C$3:$C$188,수서!K13,'조례와의 비교'!$D$3:$D$188,수서!L13,'조례와의 비교'!$E$3:$E$188,수서!M13)</f>
        <v>0</v>
      </c>
      <c r="P13" s="15" t="str">
        <f t="shared" si="1"/>
        <v>X</v>
      </c>
      <c r="Q13" s="49" t="s">
        <v>166</v>
      </c>
    </row>
    <row r="14" spans="1:17">
      <c r="A14" s="54">
        <v>9</v>
      </c>
      <c r="B14" s="44" t="s">
        <v>112</v>
      </c>
      <c r="C14" s="4" t="s">
        <v>168</v>
      </c>
      <c r="D14" s="4" t="s">
        <v>132</v>
      </c>
      <c r="E14" s="4" t="s">
        <v>127</v>
      </c>
      <c r="F14" s="5">
        <v>120000</v>
      </c>
      <c r="G14" s="68">
        <v>120000</v>
      </c>
      <c r="H14" s="41">
        <f t="shared" si="0"/>
        <v>0</v>
      </c>
      <c r="I14" s="72"/>
      <c r="J14" s="11" t="s">
        <v>1</v>
      </c>
      <c r="K14" s="4" t="s">
        <v>280</v>
      </c>
      <c r="L14" s="4" t="s">
        <v>115</v>
      </c>
      <c r="M14" s="4" t="s">
        <v>127</v>
      </c>
      <c r="N14" s="12" t="s">
        <v>0</v>
      </c>
      <c r="O14" s="78">
        <f>SUMIFS('조례와의 비교'!$F$3:$F$188,'조례와의 비교'!$B$3:$B$188,수서!J14,'조례와의 비교'!$C$3:$C$188,수서!K14,'조례와의 비교'!$D$3:$D$188,수서!L14,'조례와의 비교'!$E$3:$E$188,수서!M14)</f>
        <v>0</v>
      </c>
      <c r="P14" s="15" t="str">
        <f t="shared" si="1"/>
        <v>X</v>
      </c>
      <c r="Q14" s="49" t="s">
        <v>167</v>
      </c>
    </row>
    <row r="15" spans="1:17">
      <c r="A15" s="54">
        <v>10</v>
      </c>
      <c r="B15" s="44" t="s">
        <v>112</v>
      </c>
      <c r="C15" s="4" t="s">
        <v>143</v>
      </c>
      <c r="D15" s="4" t="s">
        <v>132</v>
      </c>
      <c r="E15" s="4" t="s">
        <v>113</v>
      </c>
      <c r="F15" s="5">
        <v>30000</v>
      </c>
      <c r="G15" s="68">
        <v>30000</v>
      </c>
      <c r="H15" s="41">
        <f t="shared" si="0"/>
        <v>0</v>
      </c>
      <c r="I15" s="72"/>
      <c r="J15" s="11" t="s">
        <v>1</v>
      </c>
      <c r="K15" s="4" t="s">
        <v>280</v>
      </c>
      <c r="L15" s="4" t="s">
        <v>115</v>
      </c>
      <c r="M15" s="4" t="s">
        <v>113</v>
      </c>
      <c r="N15" s="12" t="s">
        <v>0</v>
      </c>
      <c r="O15" s="78">
        <f>SUMIFS('조례와의 비교'!$F$3:$F$188,'조례와의 비교'!$B$3:$B$188,수서!J15,'조례와의 비교'!$C$3:$C$188,수서!K15,'조례와의 비교'!$D$3:$D$188,수서!L15,'조례와의 비교'!$E$3:$E$188,수서!M15)</f>
        <v>0</v>
      </c>
      <c r="P15" s="15" t="str">
        <f t="shared" si="1"/>
        <v>X</v>
      </c>
      <c r="Q15" s="49" t="s">
        <v>167</v>
      </c>
    </row>
    <row r="16" spans="1:17">
      <c r="A16" s="54">
        <v>11</v>
      </c>
      <c r="B16" s="44" t="s">
        <v>112</v>
      </c>
      <c r="C16" s="4" t="s">
        <v>144</v>
      </c>
      <c r="D16" s="4" t="s">
        <v>132</v>
      </c>
      <c r="E16" s="4" t="s">
        <v>113</v>
      </c>
      <c r="F16" s="5">
        <v>30000</v>
      </c>
      <c r="G16" s="68">
        <v>30000</v>
      </c>
      <c r="H16" s="41">
        <f t="shared" si="0"/>
        <v>0</v>
      </c>
      <c r="I16" s="72"/>
      <c r="J16" s="11" t="s">
        <v>1</v>
      </c>
      <c r="K16" s="4" t="s">
        <v>118</v>
      </c>
      <c r="L16" s="4" t="s">
        <v>115</v>
      </c>
      <c r="M16" s="4" t="s">
        <v>113</v>
      </c>
      <c r="N16" s="12">
        <v>35000</v>
      </c>
      <c r="O16" s="78">
        <f>SUMIFS('조례와의 비교'!$F$3:$F$188,'조례와의 비교'!$B$3:$B$188,수서!J16,'조례와의 비교'!$C$3:$C$188,수서!K16,'조례와의 비교'!$D$3:$D$188,수서!L16,'조례와의 비교'!$E$3:$E$188,수서!M16)</f>
        <v>35000</v>
      </c>
      <c r="P16" s="15" t="str">
        <f t="shared" si="1"/>
        <v>X</v>
      </c>
      <c r="Q16" s="49" t="s">
        <v>158</v>
      </c>
    </row>
    <row r="17" spans="1:17">
      <c r="A17" s="54">
        <v>12</v>
      </c>
      <c r="B17" s="44" t="s">
        <v>112</v>
      </c>
      <c r="C17" s="4" t="s">
        <v>169</v>
      </c>
      <c r="D17" s="4" t="s">
        <v>132</v>
      </c>
      <c r="E17" s="4" t="s">
        <v>113</v>
      </c>
      <c r="F17" s="5">
        <v>30000</v>
      </c>
      <c r="G17" s="68">
        <v>30000</v>
      </c>
      <c r="H17" s="41">
        <f t="shared" si="0"/>
        <v>0</v>
      </c>
      <c r="I17" s="72"/>
      <c r="J17" s="11" t="s">
        <v>1</v>
      </c>
      <c r="K17" s="5" t="s">
        <v>118</v>
      </c>
      <c r="L17" s="4" t="s">
        <v>115</v>
      </c>
      <c r="M17" s="4" t="s">
        <v>113</v>
      </c>
      <c r="N17" s="12">
        <v>35000</v>
      </c>
      <c r="O17" s="78">
        <f>SUMIFS('조례와의 비교'!$F$3:$F$188,'조례와의 비교'!$B$3:$B$188,수서!J17,'조례와의 비교'!$C$3:$C$188,수서!K17,'조례와의 비교'!$D$3:$D$188,수서!L17,'조례와의 비교'!$E$3:$E$188,수서!M17)</f>
        <v>35000</v>
      </c>
      <c r="P17" s="15" t="str">
        <f t="shared" si="1"/>
        <v>X</v>
      </c>
      <c r="Q17" s="49" t="s">
        <v>158</v>
      </c>
    </row>
    <row r="18" spans="1:17">
      <c r="A18" s="54">
        <v>13</v>
      </c>
      <c r="B18" s="44" t="s">
        <v>112</v>
      </c>
      <c r="C18" s="4" t="s">
        <v>170</v>
      </c>
      <c r="D18" s="4" t="s">
        <v>132</v>
      </c>
      <c r="E18" s="4" t="s">
        <v>113</v>
      </c>
      <c r="F18" s="5">
        <v>33000</v>
      </c>
      <c r="G18" s="68">
        <v>33000</v>
      </c>
      <c r="H18" s="41">
        <f t="shared" si="0"/>
        <v>0</v>
      </c>
      <c r="I18" s="72"/>
      <c r="J18" s="11" t="s">
        <v>1</v>
      </c>
      <c r="K18" s="5" t="s">
        <v>280</v>
      </c>
      <c r="L18" s="4" t="s">
        <v>115</v>
      </c>
      <c r="M18" s="4" t="s">
        <v>113</v>
      </c>
      <c r="N18" s="12" t="s">
        <v>0</v>
      </c>
      <c r="O18" s="78">
        <f>SUMIFS('조례와의 비교'!$F$3:$F$188,'조례와의 비교'!$B$3:$B$188,수서!J18,'조례와의 비교'!$C$3:$C$188,수서!K18,'조례와의 비교'!$D$3:$D$188,수서!L18,'조례와의 비교'!$E$3:$E$188,수서!M18)</f>
        <v>0</v>
      </c>
      <c r="P18" s="15" t="str">
        <f t="shared" si="1"/>
        <v>X</v>
      </c>
      <c r="Q18" s="49" t="s">
        <v>171</v>
      </c>
    </row>
    <row r="19" spans="1:17">
      <c r="A19" s="54">
        <v>14</v>
      </c>
      <c r="B19" s="44" t="s">
        <v>112</v>
      </c>
      <c r="C19" s="4" t="s">
        <v>172</v>
      </c>
      <c r="D19" s="4" t="s">
        <v>132</v>
      </c>
      <c r="E19" s="4" t="s">
        <v>113</v>
      </c>
      <c r="F19" s="5">
        <v>40000</v>
      </c>
      <c r="G19" s="68">
        <v>40000</v>
      </c>
      <c r="H19" s="41">
        <f t="shared" si="0"/>
        <v>0</v>
      </c>
      <c r="I19" s="72"/>
      <c r="J19" s="11" t="s">
        <v>1</v>
      </c>
      <c r="K19" s="5" t="s">
        <v>280</v>
      </c>
      <c r="L19" s="4" t="s">
        <v>115</v>
      </c>
      <c r="M19" s="4" t="s">
        <v>113</v>
      </c>
      <c r="N19" s="12" t="s">
        <v>0</v>
      </c>
      <c r="O19" s="78">
        <f>SUMIFS('조례와의 비교'!$F$3:$F$188,'조례와의 비교'!$B$3:$B$188,수서!J19,'조례와의 비교'!$C$3:$C$188,수서!K19,'조례와의 비교'!$D$3:$D$188,수서!L19,'조례와의 비교'!$E$3:$E$188,수서!M19)</f>
        <v>0</v>
      </c>
      <c r="P19" s="15" t="str">
        <f t="shared" si="1"/>
        <v>X</v>
      </c>
      <c r="Q19" s="49" t="s">
        <v>171</v>
      </c>
    </row>
    <row r="20" spans="1:17">
      <c r="A20" s="54">
        <v>15</v>
      </c>
      <c r="B20" s="44" t="s">
        <v>112</v>
      </c>
      <c r="C20" s="4" t="s">
        <v>173</v>
      </c>
      <c r="D20" s="4" t="s">
        <v>132</v>
      </c>
      <c r="E20" s="4" t="s">
        <v>113</v>
      </c>
      <c r="F20" s="5">
        <v>33000</v>
      </c>
      <c r="G20" s="68">
        <v>33000</v>
      </c>
      <c r="H20" s="41">
        <f t="shared" si="0"/>
        <v>0</v>
      </c>
      <c r="I20" s="72"/>
      <c r="J20" s="11" t="s">
        <v>1</v>
      </c>
      <c r="K20" s="4" t="s">
        <v>280</v>
      </c>
      <c r="L20" s="4" t="s">
        <v>115</v>
      </c>
      <c r="M20" s="4" t="s">
        <v>113</v>
      </c>
      <c r="N20" s="12" t="s">
        <v>0</v>
      </c>
      <c r="O20" s="78">
        <f>SUMIFS('조례와의 비교'!$F$3:$F$188,'조례와의 비교'!$B$3:$B$188,수서!J20,'조례와의 비교'!$C$3:$C$188,수서!K20,'조례와의 비교'!$D$3:$D$188,수서!L20,'조례와의 비교'!$E$3:$E$188,수서!M20)</f>
        <v>0</v>
      </c>
      <c r="P20" s="15" t="str">
        <f t="shared" si="1"/>
        <v>X</v>
      </c>
      <c r="Q20" s="49" t="s">
        <v>174</v>
      </c>
    </row>
    <row r="21" spans="1:17">
      <c r="A21" s="54">
        <v>16</v>
      </c>
      <c r="B21" s="44" t="s">
        <v>112</v>
      </c>
      <c r="C21" s="4" t="s">
        <v>175</v>
      </c>
      <c r="D21" s="4" t="s">
        <v>132</v>
      </c>
      <c r="E21" s="4" t="s">
        <v>113</v>
      </c>
      <c r="F21" s="5">
        <v>40000</v>
      </c>
      <c r="G21" s="68">
        <v>40000</v>
      </c>
      <c r="H21" s="41">
        <f t="shared" si="0"/>
        <v>0</v>
      </c>
      <c r="I21" s="72"/>
      <c r="J21" s="11" t="s">
        <v>1</v>
      </c>
      <c r="K21" s="4" t="s">
        <v>280</v>
      </c>
      <c r="L21" s="4" t="s">
        <v>115</v>
      </c>
      <c r="M21" s="4" t="s">
        <v>113</v>
      </c>
      <c r="N21" s="12" t="s">
        <v>0</v>
      </c>
      <c r="O21" s="78">
        <f>SUMIFS('조례와의 비교'!$F$3:$F$188,'조례와의 비교'!$B$3:$B$188,수서!J21,'조례와의 비교'!$C$3:$C$188,수서!K21,'조례와의 비교'!$D$3:$D$188,수서!L21,'조례와의 비교'!$E$3:$E$188,수서!M21)</f>
        <v>0</v>
      </c>
      <c r="P21" s="15" t="str">
        <f t="shared" si="1"/>
        <v>X</v>
      </c>
      <c r="Q21" s="49" t="s">
        <v>174</v>
      </c>
    </row>
    <row r="22" spans="1:17">
      <c r="A22" s="54">
        <v>17</v>
      </c>
      <c r="B22" s="44" t="s">
        <v>112</v>
      </c>
      <c r="C22" s="4" t="s">
        <v>173</v>
      </c>
      <c r="D22" s="4" t="s">
        <v>132</v>
      </c>
      <c r="E22" s="4" t="s">
        <v>113</v>
      </c>
      <c r="F22" s="5">
        <v>56000</v>
      </c>
      <c r="G22" s="68">
        <v>56000</v>
      </c>
      <c r="H22" s="41">
        <f t="shared" si="0"/>
        <v>0</v>
      </c>
      <c r="I22" s="72"/>
      <c r="J22" s="11" t="s">
        <v>1</v>
      </c>
      <c r="K22" s="4" t="s">
        <v>280</v>
      </c>
      <c r="L22" s="4" t="s">
        <v>115</v>
      </c>
      <c r="M22" s="4" t="s">
        <v>113</v>
      </c>
      <c r="N22" s="12" t="s">
        <v>0</v>
      </c>
      <c r="O22" s="78">
        <f>SUMIFS('조례와의 비교'!$F$3:$F$188,'조례와의 비교'!$B$3:$B$188,수서!J22,'조례와의 비교'!$C$3:$C$188,수서!K22,'조례와의 비교'!$D$3:$D$188,수서!L22,'조례와의 비교'!$E$3:$E$188,수서!M22)</f>
        <v>0</v>
      </c>
      <c r="P22" s="15" t="str">
        <f t="shared" si="1"/>
        <v>X</v>
      </c>
      <c r="Q22" s="49" t="s">
        <v>176</v>
      </c>
    </row>
    <row r="23" spans="1:17">
      <c r="A23" s="54">
        <v>18</v>
      </c>
      <c r="B23" s="44" t="s">
        <v>112</v>
      </c>
      <c r="C23" s="4" t="s">
        <v>177</v>
      </c>
      <c r="D23" s="4" t="s">
        <v>132</v>
      </c>
      <c r="E23" s="4" t="s">
        <v>113</v>
      </c>
      <c r="F23" s="5">
        <v>33000</v>
      </c>
      <c r="G23" s="68">
        <v>33000</v>
      </c>
      <c r="H23" s="41">
        <f t="shared" si="0"/>
        <v>0</v>
      </c>
      <c r="I23" s="72"/>
      <c r="J23" s="11" t="s">
        <v>1</v>
      </c>
      <c r="K23" s="4" t="s">
        <v>118</v>
      </c>
      <c r="L23" s="4" t="s">
        <v>115</v>
      </c>
      <c r="M23" s="4" t="s">
        <v>113</v>
      </c>
      <c r="N23" s="12">
        <v>35000</v>
      </c>
      <c r="O23" s="78">
        <f>SUMIFS('조례와의 비교'!$F$3:$F$188,'조례와의 비교'!$B$3:$B$188,수서!J23,'조례와의 비교'!$C$3:$C$188,수서!K23,'조례와의 비교'!$D$3:$D$188,수서!L23,'조례와의 비교'!$E$3:$E$188,수서!M23)</f>
        <v>35000</v>
      </c>
      <c r="P23" s="15" t="str">
        <f t="shared" si="1"/>
        <v>X</v>
      </c>
      <c r="Q23" s="49" t="s">
        <v>158</v>
      </c>
    </row>
    <row r="24" spans="1:17">
      <c r="A24" s="54">
        <v>19</v>
      </c>
      <c r="B24" s="44" t="s">
        <v>112</v>
      </c>
      <c r="C24" s="4" t="s">
        <v>177</v>
      </c>
      <c r="D24" s="4" t="s">
        <v>130</v>
      </c>
      <c r="E24" s="4" t="s">
        <v>113</v>
      </c>
      <c r="F24" s="5">
        <v>39000</v>
      </c>
      <c r="G24" s="68">
        <v>39000</v>
      </c>
      <c r="H24" s="41">
        <f t="shared" si="0"/>
        <v>0</v>
      </c>
      <c r="I24" s="72"/>
      <c r="J24" s="11" t="s">
        <v>1</v>
      </c>
      <c r="K24" s="4" t="s">
        <v>118</v>
      </c>
      <c r="L24" s="4" t="s">
        <v>130</v>
      </c>
      <c r="M24" s="4" t="s">
        <v>113</v>
      </c>
      <c r="N24" s="12">
        <v>39000</v>
      </c>
      <c r="O24" s="78">
        <f>SUMIFS('조례와의 비교'!$F$3:$F$188,'조례와의 비교'!$B$3:$B$188,수서!J24,'조례와의 비교'!$C$3:$C$188,수서!K24,'조례와의 비교'!$D$3:$D$188,수서!L24,'조례와의 비교'!$E$3:$E$188,수서!M24)</f>
        <v>39000</v>
      </c>
      <c r="P24" s="15" t="str">
        <f t="shared" si="1"/>
        <v>X</v>
      </c>
      <c r="Q24" s="49" t="s">
        <v>158</v>
      </c>
    </row>
    <row r="25" spans="1:17">
      <c r="A25" s="54">
        <v>20</v>
      </c>
      <c r="B25" s="44" t="s">
        <v>112</v>
      </c>
      <c r="C25" s="4" t="s">
        <v>129</v>
      </c>
      <c r="D25" s="4" t="s">
        <v>132</v>
      </c>
      <c r="E25" s="4" t="s">
        <v>113</v>
      </c>
      <c r="F25" s="5">
        <v>35000</v>
      </c>
      <c r="G25" s="68">
        <v>35000</v>
      </c>
      <c r="H25" s="41">
        <f t="shared" si="0"/>
        <v>0</v>
      </c>
      <c r="I25" s="72"/>
      <c r="J25" s="11" t="s">
        <v>1</v>
      </c>
      <c r="K25" s="5" t="s">
        <v>118</v>
      </c>
      <c r="L25" s="4" t="s">
        <v>115</v>
      </c>
      <c r="M25" s="4" t="s">
        <v>113</v>
      </c>
      <c r="N25" s="12">
        <v>35000</v>
      </c>
      <c r="O25" s="78">
        <f>SUMIFS('조례와의 비교'!$F$3:$F$188,'조례와의 비교'!$B$3:$B$188,수서!J25,'조례와의 비교'!$C$3:$C$188,수서!K25,'조례와의 비교'!$D$3:$D$188,수서!L25,'조례와의 비교'!$E$3:$E$188,수서!M25)</f>
        <v>35000</v>
      </c>
      <c r="P25" s="15" t="str">
        <f t="shared" si="1"/>
        <v>X</v>
      </c>
      <c r="Q25" s="49" t="s">
        <v>158</v>
      </c>
    </row>
    <row r="26" spans="1:17">
      <c r="A26" s="54">
        <v>21</v>
      </c>
      <c r="B26" s="44" t="s">
        <v>112</v>
      </c>
      <c r="C26" s="4" t="s">
        <v>129</v>
      </c>
      <c r="D26" s="4" t="s">
        <v>130</v>
      </c>
      <c r="E26" s="4" t="s">
        <v>113</v>
      </c>
      <c r="F26" s="5">
        <v>40000</v>
      </c>
      <c r="G26" s="68">
        <v>40000</v>
      </c>
      <c r="H26" s="41">
        <f t="shared" si="0"/>
        <v>0</v>
      </c>
      <c r="I26" s="72"/>
      <c r="J26" s="11" t="s">
        <v>1</v>
      </c>
      <c r="K26" s="5" t="s">
        <v>118</v>
      </c>
      <c r="L26" s="4" t="s">
        <v>130</v>
      </c>
      <c r="M26" s="4" t="s">
        <v>113</v>
      </c>
      <c r="N26" s="12">
        <v>58500</v>
      </c>
      <c r="O26" s="78">
        <f>SUMIFS('조례와의 비교'!$F$3:$F$188,'조례와의 비교'!$B$3:$B$188,수서!J26,'조례와의 비교'!$C$3:$C$188,수서!K26,'조례와의 비교'!$D$3:$D$188,수서!L26,'조례와의 비교'!$E$3:$E$188,수서!M26)</f>
        <v>39000</v>
      </c>
      <c r="P26" s="15" t="str">
        <f t="shared" si="1"/>
        <v>X</v>
      </c>
      <c r="Q26" s="49" t="s">
        <v>178</v>
      </c>
    </row>
    <row r="27" spans="1:17">
      <c r="A27" s="54">
        <v>22</v>
      </c>
      <c r="B27" s="44" t="s">
        <v>112</v>
      </c>
      <c r="C27" s="4" t="s">
        <v>129</v>
      </c>
      <c r="D27" s="4" t="s">
        <v>130</v>
      </c>
      <c r="E27" s="4" t="s">
        <v>113</v>
      </c>
      <c r="F27" s="5">
        <v>45000</v>
      </c>
      <c r="G27" s="68">
        <v>45000</v>
      </c>
      <c r="H27" s="41">
        <f t="shared" si="0"/>
        <v>0</v>
      </c>
      <c r="I27" s="72"/>
      <c r="J27" s="11" t="s">
        <v>1</v>
      </c>
      <c r="K27" s="5" t="s">
        <v>118</v>
      </c>
      <c r="L27" s="4" t="s">
        <v>130</v>
      </c>
      <c r="M27" s="4" t="s">
        <v>113</v>
      </c>
      <c r="N27" s="12">
        <v>78000</v>
      </c>
      <c r="O27" s="78">
        <f>SUMIFS('조례와의 비교'!$F$3:$F$188,'조례와의 비교'!$B$3:$B$188,수서!J27,'조례와의 비교'!$C$3:$C$188,수서!K27,'조례와의 비교'!$D$3:$D$188,수서!L27,'조례와의 비교'!$E$3:$E$188,수서!M27)</f>
        <v>39000</v>
      </c>
      <c r="P27" s="15" t="str">
        <f t="shared" si="1"/>
        <v>X</v>
      </c>
      <c r="Q27" s="49" t="s">
        <v>161</v>
      </c>
    </row>
    <row r="28" spans="1:17">
      <c r="A28" s="54">
        <v>23</v>
      </c>
      <c r="B28" s="44" t="s">
        <v>112</v>
      </c>
      <c r="C28" s="4" t="s">
        <v>129</v>
      </c>
      <c r="D28" s="4" t="s">
        <v>132</v>
      </c>
      <c r="E28" s="4" t="s">
        <v>113</v>
      </c>
      <c r="F28" s="5">
        <v>56000</v>
      </c>
      <c r="G28" s="68">
        <v>56000</v>
      </c>
      <c r="H28" s="41">
        <f t="shared" si="0"/>
        <v>0</v>
      </c>
      <c r="I28" s="72"/>
      <c r="J28" s="11" t="s">
        <v>1</v>
      </c>
      <c r="K28" s="5" t="s">
        <v>118</v>
      </c>
      <c r="L28" s="4" t="s">
        <v>115</v>
      </c>
      <c r="M28" s="4" t="s">
        <v>113</v>
      </c>
      <c r="N28" s="12">
        <v>70000</v>
      </c>
      <c r="O28" s="78">
        <f>SUMIFS('조례와의 비교'!$F$3:$F$188,'조례와의 비교'!$B$3:$B$188,수서!J28,'조례와의 비교'!$C$3:$C$188,수서!K28,'조례와의 비교'!$D$3:$D$188,수서!L28,'조례와의 비교'!$E$3:$E$188,수서!M28)</f>
        <v>35000</v>
      </c>
      <c r="P28" s="15" t="str">
        <f t="shared" si="1"/>
        <v>X</v>
      </c>
      <c r="Q28" s="49" t="s">
        <v>161</v>
      </c>
    </row>
    <row r="29" spans="1:17">
      <c r="A29" s="54">
        <v>24</v>
      </c>
      <c r="B29" s="44" t="s">
        <v>112</v>
      </c>
      <c r="C29" s="4" t="s">
        <v>179</v>
      </c>
      <c r="D29" s="4" t="s">
        <v>132</v>
      </c>
      <c r="E29" s="4" t="s">
        <v>113</v>
      </c>
      <c r="F29" s="5">
        <v>35000</v>
      </c>
      <c r="G29" s="68">
        <v>35000</v>
      </c>
      <c r="H29" s="41">
        <f t="shared" si="0"/>
        <v>0</v>
      </c>
      <c r="I29" s="72"/>
      <c r="J29" s="11" t="s">
        <v>1</v>
      </c>
      <c r="K29" s="5" t="s">
        <v>118</v>
      </c>
      <c r="L29" s="4" t="s">
        <v>115</v>
      </c>
      <c r="M29" s="4" t="s">
        <v>113</v>
      </c>
      <c r="N29" s="12">
        <v>35000</v>
      </c>
      <c r="O29" s="78">
        <f>SUMIFS('조례와의 비교'!$F$3:$F$188,'조례와의 비교'!$B$3:$B$188,수서!J29,'조례와의 비교'!$C$3:$C$188,수서!K29,'조례와의 비교'!$D$3:$D$188,수서!L29,'조례와의 비교'!$E$3:$E$188,수서!M29)</f>
        <v>35000</v>
      </c>
      <c r="P29" s="15" t="str">
        <f t="shared" si="1"/>
        <v>X</v>
      </c>
      <c r="Q29" s="49" t="s">
        <v>158</v>
      </c>
    </row>
    <row r="30" spans="1:17">
      <c r="A30" s="54">
        <v>25</v>
      </c>
      <c r="B30" s="44" t="s">
        <v>112</v>
      </c>
      <c r="C30" s="4" t="s">
        <v>180</v>
      </c>
      <c r="D30" s="4" t="s">
        <v>132</v>
      </c>
      <c r="E30" s="4" t="s">
        <v>113</v>
      </c>
      <c r="F30" s="5">
        <v>35000</v>
      </c>
      <c r="G30" s="68">
        <v>35000</v>
      </c>
      <c r="H30" s="41">
        <f t="shared" si="0"/>
        <v>0</v>
      </c>
      <c r="I30" s="72"/>
      <c r="J30" s="11" t="s">
        <v>1</v>
      </c>
      <c r="K30" s="5" t="s">
        <v>118</v>
      </c>
      <c r="L30" s="4" t="s">
        <v>115</v>
      </c>
      <c r="M30" s="4" t="s">
        <v>113</v>
      </c>
      <c r="N30" s="12">
        <v>35000</v>
      </c>
      <c r="O30" s="78">
        <f>SUMIFS('조례와의 비교'!$F$3:$F$188,'조례와의 비교'!$B$3:$B$188,수서!J30,'조례와의 비교'!$C$3:$C$188,수서!K30,'조례와의 비교'!$D$3:$D$188,수서!L30,'조례와의 비교'!$E$3:$E$188,수서!M30)</f>
        <v>35000</v>
      </c>
      <c r="P30" s="15" t="str">
        <f t="shared" si="1"/>
        <v>X</v>
      </c>
      <c r="Q30" s="49" t="s">
        <v>158</v>
      </c>
    </row>
    <row r="31" spans="1:17">
      <c r="A31" s="54">
        <v>26</v>
      </c>
      <c r="B31" s="56" t="s">
        <v>112</v>
      </c>
      <c r="C31" s="4" t="s">
        <v>181</v>
      </c>
      <c r="D31" s="4" t="s">
        <v>132</v>
      </c>
      <c r="E31" s="4" t="s">
        <v>113</v>
      </c>
      <c r="F31" s="5">
        <v>35000</v>
      </c>
      <c r="G31" s="68">
        <v>35000</v>
      </c>
      <c r="H31" s="41">
        <f t="shared" si="0"/>
        <v>0</v>
      </c>
      <c r="I31" s="72"/>
      <c r="J31" s="11" t="s">
        <v>1</v>
      </c>
      <c r="K31" s="5" t="s">
        <v>118</v>
      </c>
      <c r="L31" s="4" t="s">
        <v>115</v>
      </c>
      <c r="M31" s="4" t="s">
        <v>113</v>
      </c>
      <c r="N31" s="12">
        <v>35000</v>
      </c>
      <c r="O31" s="78">
        <f>SUMIFS('조례와의 비교'!$F$3:$F$188,'조례와의 비교'!$B$3:$B$188,수서!J31,'조례와의 비교'!$C$3:$C$188,수서!K31,'조례와의 비교'!$D$3:$D$188,수서!L31,'조례와의 비교'!$E$3:$E$188,수서!M31)</f>
        <v>35000</v>
      </c>
      <c r="P31" s="15" t="str">
        <f t="shared" si="1"/>
        <v>X</v>
      </c>
      <c r="Q31" s="49" t="s">
        <v>158</v>
      </c>
    </row>
    <row r="32" spans="1:17">
      <c r="A32" s="54">
        <v>27</v>
      </c>
      <c r="B32" s="56" t="s">
        <v>112</v>
      </c>
      <c r="C32" s="4" t="s">
        <v>182</v>
      </c>
      <c r="D32" s="4" t="s">
        <v>132</v>
      </c>
      <c r="E32" s="4" t="s">
        <v>113</v>
      </c>
      <c r="F32" s="5">
        <v>35000</v>
      </c>
      <c r="G32" s="68">
        <v>35000</v>
      </c>
      <c r="H32" s="41">
        <f t="shared" si="0"/>
        <v>0</v>
      </c>
      <c r="I32" s="72"/>
      <c r="J32" s="11" t="s">
        <v>1</v>
      </c>
      <c r="K32" s="5" t="s">
        <v>118</v>
      </c>
      <c r="L32" s="4" t="s">
        <v>115</v>
      </c>
      <c r="M32" s="4" t="s">
        <v>113</v>
      </c>
      <c r="N32" s="12">
        <v>35000</v>
      </c>
      <c r="O32" s="78">
        <f>SUMIFS('조례와의 비교'!$F$3:$F$188,'조례와의 비교'!$B$3:$B$188,수서!J32,'조례와의 비교'!$C$3:$C$188,수서!K32,'조례와의 비교'!$D$3:$D$188,수서!L32,'조례와의 비교'!$E$3:$E$188,수서!M32)</f>
        <v>35000</v>
      </c>
      <c r="P32" s="15" t="str">
        <f t="shared" si="1"/>
        <v>X</v>
      </c>
      <c r="Q32" s="49" t="s">
        <v>158</v>
      </c>
    </row>
    <row r="33" spans="1:17">
      <c r="A33" s="54">
        <v>28</v>
      </c>
      <c r="B33" s="56" t="s">
        <v>112</v>
      </c>
      <c r="C33" s="4" t="s">
        <v>183</v>
      </c>
      <c r="D33" s="4" t="s">
        <v>132</v>
      </c>
      <c r="E33" s="4" t="s">
        <v>113</v>
      </c>
      <c r="F33" s="5">
        <v>35000</v>
      </c>
      <c r="G33" s="68">
        <v>35000</v>
      </c>
      <c r="H33" s="41">
        <f t="shared" si="0"/>
        <v>0</v>
      </c>
      <c r="I33" s="72"/>
      <c r="J33" s="11" t="s">
        <v>1</v>
      </c>
      <c r="K33" s="5" t="s">
        <v>118</v>
      </c>
      <c r="L33" s="4" t="s">
        <v>115</v>
      </c>
      <c r="M33" s="4" t="s">
        <v>113</v>
      </c>
      <c r="N33" s="12">
        <v>35000</v>
      </c>
      <c r="O33" s="78">
        <f>SUMIFS('조례와의 비교'!$F$3:$F$188,'조례와의 비교'!$B$3:$B$188,수서!J33,'조례와의 비교'!$C$3:$C$188,수서!K33,'조례와의 비교'!$D$3:$D$188,수서!L33,'조례와의 비교'!$E$3:$E$188,수서!M33)</f>
        <v>35000</v>
      </c>
      <c r="P33" s="15" t="str">
        <f t="shared" si="1"/>
        <v>X</v>
      </c>
      <c r="Q33" s="49" t="s">
        <v>158</v>
      </c>
    </row>
    <row r="34" spans="1:17">
      <c r="A34" s="54">
        <v>29</v>
      </c>
      <c r="B34" s="56" t="s">
        <v>112</v>
      </c>
      <c r="C34" s="4" t="s">
        <v>183</v>
      </c>
      <c r="D34" s="4" t="s">
        <v>132</v>
      </c>
      <c r="E34" s="4" t="s">
        <v>113</v>
      </c>
      <c r="F34" s="5">
        <v>56000</v>
      </c>
      <c r="G34" s="68">
        <v>56000</v>
      </c>
      <c r="H34" s="41">
        <f t="shared" si="0"/>
        <v>0</v>
      </c>
      <c r="I34" s="72"/>
      <c r="J34" s="11" t="s">
        <v>1</v>
      </c>
      <c r="K34" s="5" t="s">
        <v>118</v>
      </c>
      <c r="L34" s="4" t="s">
        <v>115</v>
      </c>
      <c r="M34" s="4" t="s">
        <v>113</v>
      </c>
      <c r="N34" s="12">
        <v>70000</v>
      </c>
      <c r="O34" s="78">
        <f>SUMIFS('조례와의 비교'!$F$3:$F$188,'조례와의 비교'!$B$3:$B$188,수서!J34,'조례와의 비교'!$C$3:$C$188,수서!K34,'조례와의 비교'!$D$3:$D$188,수서!L34,'조례와의 비교'!$E$3:$E$188,수서!M34)</f>
        <v>35000</v>
      </c>
      <c r="P34" s="15" t="str">
        <f t="shared" si="1"/>
        <v>X</v>
      </c>
      <c r="Q34" s="49" t="s">
        <v>161</v>
      </c>
    </row>
    <row r="35" spans="1:17">
      <c r="A35" s="54">
        <v>30</v>
      </c>
      <c r="B35" s="56" t="s">
        <v>112</v>
      </c>
      <c r="C35" s="4" t="s">
        <v>141</v>
      </c>
      <c r="D35" s="4" t="s">
        <v>132</v>
      </c>
      <c r="E35" s="4" t="s">
        <v>113</v>
      </c>
      <c r="F35" s="5">
        <v>35000</v>
      </c>
      <c r="G35" s="68">
        <v>35000</v>
      </c>
      <c r="H35" s="41">
        <f t="shared" si="0"/>
        <v>0</v>
      </c>
      <c r="I35" s="72"/>
      <c r="J35" s="11" t="s">
        <v>1</v>
      </c>
      <c r="K35" s="5" t="s">
        <v>118</v>
      </c>
      <c r="L35" s="4" t="s">
        <v>115</v>
      </c>
      <c r="M35" s="4" t="s">
        <v>113</v>
      </c>
      <c r="N35" s="12">
        <v>35000</v>
      </c>
      <c r="O35" s="78">
        <f>SUMIFS('조례와의 비교'!$F$3:$F$188,'조례와의 비교'!$B$3:$B$188,수서!J35,'조례와의 비교'!$C$3:$C$188,수서!K35,'조례와의 비교'!$D$3:$D$188,수서!L35,'조례와의 비교'!$E$3:$E$188,수서!M35)</f>
        <v>35000</v>
      </c>
      <c r="P35" s="15" t="str">
        <f t="shared" si="1"/>
        <v>X</v>
      </c>
      <c r="Q35" s="49" t="s">
        <v>158</v>
      </c>
    </row>
    <row r="36" spans="1:17">
      <c r="A36" s="54">
        <v>31</v>
      </c>
      <c r="B36" s="56" t="s">
        <v>112</v>
      </c>
      <c r="C36" s="4" t="s">
        <v>141</v>
      </c>
      <c r="D36" s="4" t="s">
        <v>130</v>
      </c>
      <c r="E36" s="4" t="s">
        <v>113</v>
      </c>
      <c r="F36" s="5">
        <v>39000</v>
      </c>
      <c r="G36" s="68">
        <v>39000</v>
      </c>
      <c r="H36" s="41">
        <f t="shared" si="0"/>
        <v>0</v>
      </c>
      <c r="I36" s="72"/>
      <c r="J36" s="11" t="s">
        <v>1</v>
      </c>
      <c r="K36" s="5" t="s">
        <v>118</v>
      </c>
      <c r="L36" s="4" t="s">
        <v>130</v>
      </c>
      <c r="M36" s="4" t="s">
        <v>113</v>
      </c>
      <c r="N36" s="12">
        <v>39000</v>
      </c>
      <c r="O36" s="78">
        <f>SUMIFS('조례와의 비교'!$F$3:$F$188,'조례와의 비교'!$B$3:$B$188,수서!J36,'조례와의 비교'!$C$3:$C$188,수서!K36,'조례와의 비교'!$D$3:$D$188,수서!L36,'조례와의 비교'!$E$3:$E$188,수서!M36)</f>
        <v>39000</v>
      </c>
      <c r="P36" s="15" t="str">
        <f t="shared" si="1"/>
        <v>X</v>
      </c>
      <c r="Q36" s="49" t="s">
        <v>158</v>
      </c>
    </row>
    <row r="37" spans="1:17">
      <c r="A37" s="54">
        <v>32</v>
      </c>
      <c r="B37" s="56" t="s">
        <v>112</v>
      </c>
      <c r="C37" s="4" t="s">
        <v>141</v>
      </c>
      <c r="D37" s="4" t="s">
        <v>132</v>
      </c>
      <c r="E37" s="4" t="s">
        <v>113</v>
      </c>
      <c r="F37" s="5">
        <v>40000</v>
      </c>
      <c r="G37" s="68">
        <v>40000</v>
      </c>
      <c r="H37" s="41">
        <f t="shared" si="0"/>
        <v>0</v>
      </c>
      <c r="I37" s="72"/>
      <c r="J37" s="11" t="s">
        <v>1</v>
      </c>
      <c r="K37" s="5" t="s">
        <v>118</v>
      </c>
      <c r="L37" s="4" t="s">
        <v>115</v>
      </c>
      <c r="M37" s="4" t="s">
        <v>113</v>
      </c>
      <c r="N37" s="12" t="s">
        <v>0</v>
      </c>
      <c r="O37" s="78">
        <f>SUMIFS('조례와의 비교'!$F$3:$F$188,'조례와의 비교'!$B$3:$B$188,수서!J37,'조례와의 비교'!$C$3:$C$188,수서!K37,'조례와의 비교'!$D$3:$D$188,수서!L37,'조례와의 비교'!$E$3:$E$188,수서!M37)</f>
        <v>35000</v>
      </c>
      <c r="P37" s="15" t="str">
        <f t="shared" si="1"/>
        <v>X</v>
      </c>
      <c r="Q37" s="49" t="s">
        <v>315</v>
      </c>
    </row>
    <row r="38" spans="1:17">
      <c r="A38" s="54">
        <v>33</v>
      </c>
      <c r="B38" s="56" t="s">
        <v>112</v>
      </c>
      <c r="C38" s="4" t="s">
        <v>141</v>
      </c>
      <c r="D38" s="4" t="s">
        <v>130</v>
      </c>
      <c r="E38" s="4" t="s">
        <v>113</v>
      </c>
      <c r="F38" s="5">
        <v>40000</v>
      </c>
      <c r="G38" s="68">
        <v>40000</v>
      </c>
      <c r="H38" s="41">
        <f t="shared" si="0"/>
        <v>0</v>
      </c>
      <c r="I38" s="72"/>
      <c r="J38" s="11" t="s">
        <v>1</v>
      </c>
      <c r="K38" s="5" t="s">
        <v>118</v>
      </c>
      <c r="L38" s="4" t="s">
        <v>130</v>
      </c>
      <c r="M38" s="4" t="s">
        <v>113</v>
      </c>
      <c r="N38" s="12" t="s">
        <v>0</v>
      </c>
      <c r="O38" s="78">
        <f>SUMIFS('조례와의 비교'!$F$3:$F$188,'조례와의 비교'!$B$3:$B$188,수서!J38,'조례와의 비교'!$C$3:$C$188,수서!K38,'조례와의 비교'!$D$3:$D$188,수서!L38,'조례와의 비교'!$E$3:$E$188,수서!M38)</f>
        <v>39000</v>
      </c>
      <c r="P38" s="15" t="str">
        <f t="shared" si="1"/>
        <v>X</v>
      </c>
      <c r="Q38" s="49" t="s">
        <v>316</v>
      </c>
    </row>
    <row r="39" spans="1:17">
      <c r="A39" s="54">
        <v>34</v>
      </c>
      <c r="B39" s="56" t="s">
        <v>112</v>
      </c>
      <c r="C39" s="4" t="s">
        <v>141</v>
      </c>
      <c r="D39" s="4" t="s">
        <v>132</v>
      </c>
      <c r="E39" s="4" t="s">
        <v>127</v>
      </c>
      <c r="F39" s="5">
        <v>55000</v>
      </c>
      <c r="G39" s="68">
        <v>55000</v>
      </c>
      <c r="H39" s="41">
        <f t="shared" si="0"/>
        <v>0</v>
      </c>
      <c r="I39" s="72"/>
      <c r="J39" s="11" t="s">
        <v>1</v>
      </c>
      <c r="K39" s="5" t="s">
        <v>118</v>
      </c>
      <c r="L39" s="4" t="s">
        <v>115</v>
      </c>
      <c r="M39" s="4" t="s">
        <v>127</v>
      </c>
      <c r="N39" s="12">
        <v>55000</v>
      </c>
      <c r="O39" s="78">
        <f>SUMIFS('조례와의 비교'!$F$3:$F$188,'조례와의 비교'!$B$3:$B$188,수서!J39,'조례와의 비교'!$C$3:$C$188,수서!K39,'조례와의 비교'!$D$3:$D$188,수서!L39,'조례와의 비교'!$E$3:$E$188,수서!M39)</f>
        <v>55000</v>
      </c>
      <c r="P39" s="15" t="str">
        <f t="shared" si="1"/>
        <v>X</v>
      </c>
      <c r="Q39" s="49" t="s">
        <v>184</v>
      </c>
    </row>
    <row r="40" spans="1:17">
      <c r="A40" s="54">
        <v>35</v>
      </c>
      <c r="B40" s="56" t="s">
        <v>112</v>
      </c>
      <c r="C40" s="4" t="s">
        <v>141</v>
      </c>
      <c r="D40" s="4" t="s">
        <v>130</v>
      </c>
      <c r="E40" s="4" t="s">
        <v>127</v>
      </c>
      <c r="F40" s="5">
        <v>61000</v>
      </c>
      <c r="G40" s="68">
        <v>61000</v>
      </c>
      <c r="H40" s="41">
        <f t="shared" si="0"/>
        <v>0</v>
      </c>
      <c r="I40" s="72"/>
      <c r="J40" s="11" t="s">
        <v>1</v>
      </c>
      <c r="K40" s="5" t="s">
        <v>118</v>
      </c>
      <c r="L40" s="4" t="s">
        <v>130</v>
      </c>
      <c r="M40" s="4" t="s">
        <v>127</v>
      </c>
      <c r="N40" s="12">
        <v>61000</v>
      </c>
      <c r="O40" s="78">
        <f>SUMIFS('조례와의 비교'!$F$3:$F$188,'조례와의 비교'!$B$3:$B$188,수서!J40,'조례와의 비교'!$C$3:$C$188,수서!K40,'조례와의 비교'!$D$3:$D$188,수서!L40,'조례와의 비교'!$E$3:$E$188,수서!M40)</f>
        <v>61000</v>
      </c>
      <c r="P40" s="15" t="str">
        <f t="shared" si="1"/>
        <v>X</v>
      </c>
      <c r="Q40" s="49" t="s">
        <v>184</v>
      </c>
    </row>
    <row r="41" spans="1:17">
      <c r="A41" s="54">
        <v>36</v>
      </c>
      <c r="B41" s="56" t="s">
        <v>112</v>
      </c>
      <c r="C41" s="4" t="s">
        <v>141</v>
      </c>
      <c r="D41" s="4" t="s">
        <v>132</v>
      </c>
      <c r="E41" s="4" t="s">
        <v>128</v>
      </c>
      <c r="F41" s="5">
        <v>70000</v>
      </c>
      <c r="G41" s="68">
        <v>70000</v>
      </c>
      <c r="H41" s="41">
        <f t="shared" si="0"/>
        <v>0</v>
      </c>
      <c r="I41" s="72"/>
      <c r="J41" s="11" t="s">
        <v>1</v>
      </c>
      <c r="K41" s="5" t="s">
        <v>118</v>
      </c>
      <c r="L41" s="4" t="s">
        <v>115</v>
      </c>
      <c r="M41" s="4" t="s">
        <v>128</v>
      </c>
      <c r="N41" s="12">
        <v>70000</v>
      </c>
      <c r="O41" s="78">
        <f>SUMIFS('조례와의 비교'!$F$3:$F$188,'조례와의 비교'!$B$3:$B$188,수서!J41,'조례와의 비교'!$C$3:$C$188,수서!K41,'조례와의 비교'!$D$3:$D$188,수서!L41,'조례와의 비교'!$E$3:$E$188,수서!M41)</f>
        <v>70000</v>
      </c>
      <c r="P41" s="15" t="str">
        <f t="shared" si="1"/>
        <v>X</v>
      </c>
      <c r="Q41" s="49" t="s">
        <v>185</v>
      </c>
    </row>
    <row r="42" spans="1:17">
      <c r="A42" s="54">
        <v>37</v>
      </c>
      <c r="B42" s="56" t="s">
        <v>112</v>
      </c>
      <c r="C42" s="4" t="s">
        <v>139</v>
      </c>
      <c r="D42" s="4" t="s">
        <v>132</v>
      </c>
      <c r="E42" s="4" t="s">
        <v>113</v>
      </c>
      <c r="F42" s="5">
        <v>35000</v>
      </c>
      <c r="G42" s="68">
        <v>35000</v>
      </c>
      <c r="H42" s="41">
        <f t="shared" si="0"/>
        <v>0</v>
      </c>
      <c r="I42" s="72"/>
      <c r="J42" s="11" t="s">
        <v>1</v>
      </c>
      <c r="K42" s="5" t="s">
        <v>118</v>
      </c>
      <c r="L42" s="4" t="s">
        <v>115</v>
      </c>
      <c r="M42" s="4" t="s">
        <v>113</v>
      </c>
      <c r="N42" s="12">
        <v>35000</v>
      </c>
      <c r="O42" s="78">
        <f>SUMIFS('조례와의 비교'!$F$3:$F$188,'조례와의 비교'!$B$3:$B$188,수서!J42,'조례와의 비교'!$C$3:$C$188,수서!K42,'조례와의 비교'!$D$3:$D$188,수서!L42,'조례와의 비교'!$E$3:$E$188,수서!M42)</f>
        <v>35000</v>
      </c>
      <c r="P42" s="15" t="str">
        <f t="shared" si="1"/>
        <v>X</v>
      </c>
      <c r="Q42" s="49" t="s">
        <v>158</v>
      </c>
    </row>
    <row r="43" spans="1:17">
      <c r="A43" s="54">
        <v>38</v>
      </c>
      <c r="B43" s="44" t="s">
        <v>112</v>
      </c>
      <c r="C43" s="4" t="s">
        <v>139</v>
      </c>
      <c r="D43" s="4" t="s">
        <v>130</v>
      </c>
      <c r="E43" s="4" t="s">
        <v>113</v>
      </c>
      <c r="F43" s="5">
        <v>39000</v>
      </c>
      <c r="G43" s="68">
        <v>39000</v>
      </c>
      <c r="H43" s="41">
        <f t="shared" si="0"/>
        <v>0</v>
      </c>
      <c r="I43" s="72"/>
      <c r="J43" s="11" t="s">
        <v>1</v>
      </c>
      <c r="K43" s="5" t="s">
        <v>118</v>
      </c>
      <c r="L43" s="4" t="s">
        <v>130</v>
      </c>
      <c r="M43" s="4" t="s">
        <v>113</v>
      </c>
      <c r="N43" s="12">
        <v>39000</v>
      </c>
      <c r="O43" s="78">
        <f>SUMIFS('조례와의 비교'!$F$3:$F$188,'조례와의 비교'!$B$3:$B$188,수서!J43,'조례와의 비교'!$C$3:$C$188,수서!K43,'조례와의 비교'!$D$3:$D$188,수서!L43,'조례와의 비교'!$E$3:$E$188,수서!M43)</f>
        <v>39000</v>
      </c>
      <c r="P43" s="15" t="str">
        <f t="shared" si="1"/>
        <v>X</v>
      </c>
      <c r="Q43" s="49" t="s">
        <v>158</v>
      </c>
    </row>
    <row r="44" spans="1:17">
      <c r="A44" s="54">
        <v>39</v>
      </c>
      <c r="B44" s="44" t="s">
        <v>112</v>
      </c>
      <c r="C44" s="4" t="s">
        <v>186</v>
      </c>
      <c r="D44" s="4" t="s">
        <v>132</v>
      </c>
      <c r="E44" s="4" t="s">
        <v>113</v>
      </c>
      <c r="F44" s="5">
        <v>80000</v>
      </c>
      <c r="G44" s="68">
        <v>80000</v>
      </c>
      <c r="H44" s="41">
        <f t="shared" si="0"/>
        <v>0</v>
      </c>
      <c r="I44" s="72"/>
      <c r="J44" s="11" t="s">
        <v>1</v>
      </c>
      <c r="K44" s="5" t="s">
        <v>118</v>
      </c>
      <c r="L44" s="4" t="s">
        <v>115</v>
      </c>
      <c r="M44" s="4" t="s">
        <v>113</v>
      </c>
      <c r="N44" s="12" t="s">
        <v>0</v>
      </c>
      <c r="O44" s="78">
        <f>SUMIFS('조례와의 비교'!$F$3:$F$188,'조례와의 비교'!$B$3:$B$188,수서!J44,'조례와의 비교'!$C$3:$C$188,수서!K44,'조례와의 비교'!$D$3:$D$188,수서!L44,'조례와의 비교'!$E$3:$E$188,수서!M44)</f>
        <v>35000</v>
      </c>
      <c r="P44" s="15" t="str">
        <f t="shared" si="1"/>
        <v>X</v>
      </c>
      <c r="Q44" s="49" t="s">
        <v>317</v>
      </c>
    </row>
    <row r="45" spans="1:17">
      <c r="A45" s="54">
        <v>40</v>
      </c>
      <c r="B45" s="44" t="s">
        <v>112</v>
      </c>
      <c r="C45" s="4" t="s">
        <v>186</v>
      </c>
      <c r="D45" s="4" t="s">
        <v>130</v>
      </c>
      <c r="E45" s="4" t="s">
        <v>113</v>
      </c>
      <c r="F45" s="5">
        <v>80000</v>
      </c>
      <c r="G45" s="68">
        <v>80000</v>
      </c>
      <c r="H45" s="41">
        <f t="shared" si="0"/>
        <v>0</v>
      </c>
      <c r="I45" s="72"/>
      <c r="J45" s="11" t="s">
        <v>1</v>
      </c>
      <c r="K45" s="4" t="s">
        <v>118</v>
      </c>
      <c r="L45" s="4" t="s">
        <v>130</v>
      </c>
      <c r="M45" s="4" t="s">
        <v>113</v>
      </c>
      <c r="N45" s="12" t="s">
        <v>0</v>
      </c>
      <c r="O45" s="78">
        <f>SUMIFS('조례와의 비교'!$F$3:$F$188,'조례와의 비교'!$B$3:$B$188,수서!J45,'조례와의 비교'!$C$3:$C$188,수서!K45,'조례와의 비교'!$D$3:$D$188,수서!L45,'조례와의 비교'!$E$3:$E$188,수서!M45)</f>
        <v>39000</v>
      </c>
      <c r="P45" s="15" t="str">
        <f t="shared" si="1"/>
        <v>X</v>
      </c>
      <c r="Q45" s="49" t="s">
        <v>318</v>
      </c>
    </row>
    <row r="46" spans="1:17">
      <c r="A46" s="54">
        <v>41</v>
      </c>
      <c r="B46" s="44" t="s">
        <v>112</v>
      </c>
      <c r="C46" s="4" t="s">
        <v>187</v>
      </c>
      <c r="D46" s="4" t="s">
        <v>132</v>
      </c>
      <c r="E46" s="4" t="s">
        <v>113</v>
      </c>
      <c r="F46" s="5">
        <v>35000</v>
      </c>
      <c r="G46" s="68">
        <v>35000</v>
      </c>
      <c r="H46" s="41">
        <f t="shared" si="0"/>
        <v>0</v>
      </c>
      <c r="I46" s="72"/>
      <c r="J46" s="11" t="s">
        <v>1</v>
      </c>
      <c r="K46" s="4" t="s">
        <v>118</v>
      </c>
      <c r="L46" s="4" t="s">
        <v>115</v>
      </c>
      <c r="M46" s="4" t="s">
        <v>113</v>
      </c>
      <c r="N46" s="12">
        <v>35000</v>
      </c>
      <c r="O46" s="78">
        <f>SUMIFS('조례와의 비교'!$F$3:$F$188,'조례와의 비교'!$B$3:$B$188,수서!J46,'조례와의 비교'!$C$3:$C$188,수서!K46,'조례와의 비교'!$D$3:$D$188,수서!L46,'조례와의 비교'!$E$3:$E$188,수서!M46)</f>
        <v>35000</v>
      </c>
      <c r="P46" s="15" t="str">
        <f t="shared" si="1"/>
        <v>X</v>
      </c>
      <c r="Q46" s="49" t="s">
        <v>158</v>
      </c>
    </row>
    <row r="47" spans="1:17">
      <c r="A47" s="54">
        <v>42</v>
      </c>
      <c r="B47" s="44" t="s">
        <v>112</v>
      </c>
      <c r="C47" s="4" t="s">
        <v>187</v>
      </c>
      <c r="D47" s="4" t="s">
        <v>130</v>
      </c>
      <c r="E47" s="4" t="s">
        <v>113</v>
      </c>
      <c r="F47" s="5">
        <v>39000</v>
      </c>
      <c r="G47" s="68">
        <v>39000</v>
      </c>
      <c r="H47" s="41">
        <f t="shared" si="0"/>
        <v>0</v>
      </c>
      <c r="I47" s="72"/>
      <c r="J47" s="11" t="s">
        <v>1</v>
      </c>
      <c r="K47" s="5" t="s">
        <v>118</v>
      </c>
      <c r="L47" s="4" t="s">
        <v>130</v>
      </c>
      <c r="M47" s="4" t="s">
        <v>113</v>
      </c>
      <c r="N47" s="12">
        <v>39000</v>
      </c>
      <c r="O47" s="78">
        <f>SUMIFS('조례와의 비교'!$F$3:$F$188,'조례와의 비교'!$B$3:$B$188,수서!J47,'조례와의 비교'!$C$3:$C$188,수서!K47,'조례와의 비교'!$D$3:$D$188,수서!L47,'조례와의 비교'!$E$3:$E$188,수서!M47)</f>
        <v>39000</v>
      </c>
      <c r="P47" s="15" t="str">
        <f t="shared" si="1"/>
        <v>X</v>
      </c>
      <c r="Q47" s="49" t="s">
        <v>158</v>
      </c>
    </row>
    <row r="48" spans="1:17">
      <c r="A48" s="54">
        <v>43</v>
      </c>
      <c r="B48" s="44" t="s">
        <v>112</v>
      </c>
      <c r="C48" s="4" t="s">
        <v>187</v>
      </c>
      <c r="D48" s="4" t="s">
        <v>130</v>
      </c>
      <c r="E48" s="4" t="s">
        <v>113</v>
      </c>
      <c r="F48" s="5">
        <v>45000</v>
      </c>
      <c r="G48" s="68">
        <v>45000</v>
      </c>
      <c r="H48" s="41">
        <f t="shared" si="0"/>
        <v>0</v>
      </c>
      <c r="I48" s="72"/>
      <c r="J48" s="11" t="s">
        <v>1</v>
      </c>
      <c r="K48" s="5" t="s">
        <v>118</v>
      </c>
      <c r="L48" s="4" t="s">
        <v>130</v>
      </c>
      <c r="M48" s="4" t="s">
        <v>113</v>
      </c>
      <c r="N48" s="12">
        <v>78000</v>
      </c>
      <c r="O48" s="78">
        <f>SUMIFS('조례와의 비교'!$F$3:$F$188,'조례와의 비교'!$B$3:$B$188,수서!J48,'조례와의 비교'!$C$3:$C$188,수서!K48,'조례와의 비교'!$D$3:$D$188,수서!L48,'조례와의 비교'!$E$3:$E$188,수서!M48)</f>
        <v>39000</v>
      </c>
      <c r="P48" s="15" t="str">
        <f t="shared" si="1"/>
        <v>X</v>
      </c>
      <c r="Q48" s="49" t="s">
        <v>158</v>
      </c>
    </row>
    <row r="49" spans="1:17">
      <c r="A49" s="54">
        <v>44</v>
      </c>
      <c r="B49" s="44" t="s">
        <v>112</v>
      </c>
      <c r="C49" s="4" t="s">
        <v>188</v>
      </c>
      <c r="D49" s="4" t="s">
        <v>132</v>
      </c>
      <c r="E49" s="4" t="s">
        <v>113</v>
      </c>
      <c r="F49" s="5">
        <v>35000</v>
      </c>
      <c r="G49" s="68">
        <v>35000</v>
      </c>
      <c r="H49" s="41">
        <f t="shared" si="0"/>
        <v>0</v>
      </c>
      <c r="I49" s="72"/>
      <c r="J49" s="11" t="s">
        <v>1</v>
      </c>
      <c r="K49" s="5" t="s">
        <v>118</v>
      </c>
      <c r="L49" s="4" t="s">
        <v>115</v>
      </c>
      <c r="M49" s="4" t="s">
        <v>113</v>
      </c>
      <c r="N49" s="12">
        <v>35000</v>
      </c>
      <c r="O49" s="78">
        <f>SUMIFS('조례와의 비교'!$F$3:$F$188,'조례와의 비교'!$B$3:$B$188,수서!J49,'조례와의 비교'!$C$3:$C$188,수서!K49,'조례와의 비교'!$D$3:$D$188,수서!L49,'조례와의 비교'!$E$3:$E$188,수서!M49)</f>
        <v>35000</v>
      </c>
      <c r="P49" s="15" t="str">
        <f t="shared" si="1"/>
        <v>X</v>
      </c>
      <c r="Q49" s="49" t="s">
        <v>158</v>
      </c>
    </row>
    <row r="50" spans="1:17">
      <c r="A50" s="54">
        <v>45</v>
      </c>
      <c r="B50" s="44" t="s">
        <v>112</v>
      </c>
      <c r="C50" s="4" t="s">
        <v>188</v>
      </c>
      <c r="D50" s="4" t="s">
        <v>130</v>
      </c>
      <c r="E50" s="4" t="s">
        <v>113</v>
      </c>
      <c r="F50" s="5">
        <v>39000</v>
      </c>
      <c r="G50" s="68">
        <v>39000</v>
      </c>
      <c r="H50" s="41">
        <f t="shared" si="0"/>
        <v>0</v>
      </c>
      <c r="I50" s="72"/>
      <c r="J50" s="11" t="s">
        <v>1</v>
      </c>
      <c r="K50" s="5" t="s">
        <v>118</v>
      </c>
      <c r="L50" s="4" t="s">
        <v>130</v>
      </c>
      <c r="M50" s="4" t="s">
        <v>113</v>
      </c>
      <c r="N50" s="12">
        <v>39000</v>
      </c>
      <c r="O50" s="78">
        <f>SUMIFS('조례와의 비교'!$F$3:$F$188,'조례와의 비교'!$B$3:$B$188,수서!J50,'조례와의 비교'!$C$3:$C$188,수서!K50,'조례와의 비교'!$D$3:$D$188,수서!L50,'조례와의 비교'!$E$3:$E$188,수서!M50)</f>
        <v>39000</v>
      </c>
      <c r="P50" s="15" t="str">
        <f t="shared" si="1"/>
        <v>X</v>
      </c>
      <c r="Q50" s="49" t="s">
        <v>158</v>
      </c>
    </row>
    <row r="51" spans="1:17">
      <c r="A51" s="54">
        <v>46</v>
      </c>
      <c r="B51" s="44" t="s">
        <v>112</v>
      </c>
      <c r="C51" s="4" t="s">
        <v>189</v>
      </c>
      <c r="D51" s="4" t="s">
        <v>132</v>
      </c>
      <c r="E51" s="4" t="s">
        <v>113</v>
      </c>
      <c r="F51" s="5">
        <v>35000</v>
      </c>
      <c r="G51" s="68">
        <v>35000</v>
      </c>
      <c r="H51" s="41">
        <f t="shared" si="0"/>
        <v>0</v>
      </c>
      <c r="I51" s="72"/>
      <c r="J51" s="11" t="s">
        <v>1</v>
      </c>
      <c r="K51" s="5" t="s">
        <v>118</v>
      </c>
      <c r="L51" s="4" t="s">
        <v>115</v>
      </c>
      <c r="M51" s="4" t="s">
        <v>113</v>
      </c>
      <c r="N51" s="12">
        <v>35000</v>
      </c>
      <c r="O51" s="78">
        <f>SUMIFS('조례와의 비교'!$F$3:$F$188,'조례와의 비교'!$B$3:$B$188,수서!J51,'조례와의 비교'!$C$3:$C$188,수서!K51,'조례와의 비교'!$D$3:$D$188,수서!L51,'조례와의 비교'!$E$3:$E$188,수서!M51)</f>
        <v>35000</v>
      </c>
      <c r="P51" s="15" t="str">
        <f t="shared" si="1"/>
        <v>X</v>
      </c>
      <c r="Q51" s="49" t="s">
        <v>158</v>
      </c>
    </row>
    <row r="52" spans="1:17">
      <c r="A52" s="54">
        <v>47</v>
      </c>
      <c r="B52" s="44" t="s">
        <v>112</v>
      </c>
      <c r="C52" s="4" t="s">
        <v>189</v>
      </c>
      <c r="D52" s="4" t="s">
        <v>130</v>
      </c>
      <c r="E52" s="4" t="s">
        <v>113</v>
      </c>
      <c r="F52" s="5">
        <v>39000</v>
      </c>
      <c r="G52" s="68">
        <v>39000</v>
      </c>
      <c r="H52" s="41">
        <f t="shared" si="0"/>
        <v>0</v>
      </c>
      <c r="I52" s="72"/>
      <c r="J52" s="11" t="s">
        <v>1</v>
      </c>
      <c r="K52" s="5" t="s">
        <v>118</v>
      </c>
      <c r="L52" s="4" t="s">
        <v>130</v>
      </c>
      <c r="M52" s="4" t="s">
        <v>113</v>
      </c>
      <c r="N52" s="12">
        <v>39000</v>
      </c>
      <c r="O52" s="78">
        <f>SUMIFS('조례와의 비교'!$F$3:$F$188,'조례와의 비교'!$B$3:$B$188,수서!J52,'조례와의 비교'!$C$3:$C$188,수서!K52,'조례와의 비교'!$D$3:$D$188,수서!L52,'조례와의 비교'!$E$3:$E$188,수서!M52)</f>
        <v>39000</v>
      </c>
      <c r="P52" s="15" t="str">
        <f t="shared" si="1"/>
        <v>X</v>
      </c>
      <c r="Q52" s="49" t="s">
        <v>158</v>
      </c>
    </row>
    <row r="53" spans="1:17">
      <c r="A53" s="54">
        <v>48</v>
      </c>
      <c r="B53" s="44" t="s">
        <v>112</v>
      </c>
      <c r="C53" s="4" t="s">
        <v>145</v>
      </c>
      <c r="D53" s="4" t="s">
        <v>132</v>
      </c>
      <c r="E53" s="4" t="s">
        <v>113</v>
      </c>
      <c r="F53" s="5">
        <v>50000</v>
      </c>
      <c r="G53" s="68">
        <v>50000</v>
      </c>
      <c r="H53" s="41">
        <f t="shared" si="0"/>
        <v>0</v>
      </c>
      <c r="I53" s="72"/>
      <c r="J53" s="11" t="s">
        <v>1</v>
      </c>
      <c r="K53" s="5" t="s">
        <v>118</v>
      </c>
      <c r="L53" s="4" t="s">
        <v>115</v>
      </c>
      <c r="M53" s="4" t="s">
        <v>113</v>
      </c>
      <c r="N53" s="12" t="s">
        <v>0</v>
      </c>
      <c r="O53" s="78">
        <f>SUMIFS('조례와의 비교'!$F$3:$F$188,'조례와의 비교'!$B$3:$B$188,수서!J53,'조례와의 비교'!$C$3:$C$188,수서!K53,'조례와의 비교'!$D$3:$D$188,수서!L53,'조례와의 비교'!$E$3:$E$188,수서!M53)</f>
        <v>35000</v>
      </c>
      <c r="P53" s="15" t="str">
        <f t="shared" si="1"/>
        <v>X</v>
      </c>
      <c r="Q53" s="50" t="s">
        <v>288</v>
      </c>
    </row>
    <row r="54" spans="1:17">
      <c r="A54" s="54">
        <v>49</v>
      </c>
      <c r="B54" s="44" t="s">
        <v>112</v>
      </c>
      <c r="C54" s="4" t="s">
        <v>145</v>
      </c>
      <c r="D54" s="4" t="s">
        <v>130</v>
      </c>
      <c r="E54" s="4" t="s">
        <v>113</v>
      </c>
      <c r="F54" s="5">
        <v>50000</v>
      </c>
      <c r="G54" s="68">
        <v>50000</v>
      </c>
      <c r="H54" s="41">
        <f t="shared" si="0"/>
        <v>0</v>
      </c>
      <c r="I54" s="72"/>
      <c r="J54" s="11" t="s">
        <v>1</v>
      </c>
      <c r="K54" s="5" t="s">
        <v>118</v>
      </c>
      <c r="L54" s="4" t="s">
        <v>130</v>
      </c>
      <c r="M54" s="4" t="s">
        <v>113</v>
      </c>
      <c r="N54" s="12" t="s">
        <v>0</v>
      </c>
      <c r="O54" s="78">
        <f>SUMIFS('조례와의 비교'!$F$3:$F$188,'조례와의 비교'!$B$3:$B$188,수서!J54,'조례와의 비교'!$C$3:$C$188,수서!K54,'조례와의 비교'!$D$3:$D$188,수서!L54,'조례와의 비교'!$E$3:$E$188,수서!M54)</f>
        <v>39000</v>
      </c>
      <c r="P54" s="15" t="str">
        <f t="shared" si="1"/>
        <v>X</v>
      </c>
      <c r="Q54" s="49" t="s">
        <v>288</v>
      </c>
    </row>
    <row r="55" spans="1:17">
      <c r="A55" s="54">
        <v>50</v>
      </c>
      <c r="B55" s="44" t="s">
        <v>112</v>
      </c>
      <c r="C55" s="4" t="s">
        <v>145</v>
      </c>
      <c r="D55" s="4" t="s">
        <v>132</v>
      </c>
      <c r="E55" s="4" t="s">
        <v>111</v>
      </c>
      <c r="F55" s="5">
        <v>3000</v>
      </c>
      <c r="G55" s="68">
        <v>3000</v>
      </c>
      <c r="H55" s="41">
        <f t="shared" si="0"/>
        <v>0</v>
      </c>
      <c r="I55" s="72"/>
      <c r="J55" s="11" t="s">
        <v>1</v>
      </c>
      <c r="K55" s="5" t="s">
        <v>118</v>
      </c>
      <c r="L55" s="4" t="s">
        <v>115</v>
      </c>
      <c r="M55" s="4" t="s">
        <v>2</v>
      </c>
      <c r="N55" s="12" t="s">
        <v>0</v>
      </c>
      <c r="O55" s="78">
        <f>SUMIFS('조례와의 비교'!$F$3:$F$188,'조례와의 비교'!$B$3:$B$188,수서!J55,'조례와의 비교'!$C$3:$C$188,수서!K55,'조례와의 비교'!$D$3:$D$188,수서!L55,'조례와의 비교'!$E$3:$E$188,수서!M55)</f>
        <v>0</v>
      </c>
      <c r="P55" s="15" t="str">
        <f t="shared" si="1"/>
        <v>X</v>
      </c>
      <c r="Q55" s="49" t="s">
        <v>289</v>
      </c>
    </row>
    <row r="56" spans="1:17">
      <c r="A56" s="54">
        <v>51</v>
      </c>
      <c r="B56" s="44" t="s">
        <v>112</v>
      </c>
      <c r="C56" s="4" t="s">
        <v>145</v>
      </c>
      <c r="D56" s="4" t="s">
        <v>130</v>
      </c>
      <c r="E56" s="4" t="s">
        <v>111</v>
      </c>
      <c r="F56" s="5">
        <v>3000</v>
      </c>
      <c r="G56" s="68">
        <v>3000</v>
      </c>
      <c r="H56" s="41">
        <f t="shared" si="0"/>
        <v>0</v>
      </c>
      <c r="I56" s="72"/>
      <c r="J56" s="11" t="s">
        <v>1</v>
      </c>
      <c r="K56" s="5" t="s">
        <v>118</v>
      </c>
      <c r="L56" s="4" t="s">
        <v>130</v>
      </c>
      <c r="M56" s="4" t="s">
        <v>2</v>
      </c>
      <c r="N56" s="12" t="s">
        <v>0</v>
      </c>
      <c r="O56" s="78">
        <f>SUMIFS('조례와의 비교'!$F$3:$F$188,'조례와의 비교'!$B$3:$B$188,수서!J56,'조례와의 비교'!$C$3:$C$188,수서!K56,'조례와의 비교'!$D$3:$D$188,수서!L56,'조례와의 비교'!$E$3:$E$188,수서!M56)</f>
        <v>0</v>
      </c>
      <c r="P56" s="15" t="str">
        <f t="shared" si="1"/>
        <v>X</v>
      </c>
      <c r="Q56" s="49" t="s">
        <v>289</v>
      </c>
    </row>
    <row r="57" spans="1:17">
      <c r="A57" s="54">
        <v>52</v>
      </c>
      <c r="B57" s="44" t="s">
        <v>112</v>
      </c>
      <c r="C57" s="4" t="s">
        <v>145</v>
      </c>
      <c r="D57" s="4" t="s">
        <v>132</v>
      </c>
      <c r="E57" s="4" t="s">
        <v>111</v>
      </c>
      <c r="F57" s="5">
        <v>5000</v>
      </c>
      <c r="G57" s="68">
        <v>5000</v>
      </c>
      <c r="H57" s="41">
        <f t="shared" si="0"/>
        <v>0</v>
      </c>
      <c r="I57" s="72"/>
      <c r="J57" s="11" t="s">
        <v>1</v>
      </c>
      <c r="K57" s="5" t="s">
        <v>118</v>
      </c>
      <c r="L57" s="4" t="s">
        <v>115</v>
      </c>
      <c r="M57" s="4" t="s">
        <v>2</v>
      </c>
      <c r="N57" s="12" t="s">
        <v>0</v>
      </c>
      <c r="O57" s="78">
        <f>SUMIFS('조례와의 비교'!$F$3:$F$188,'조례와의 비교'!$B$3:$B$188,수서!J57,'조례와의 비교'!$C$3:$C$188,수서!K57,'조례와의 비교'!$D$3:$D$188,수서!L57,'조례와의 비교'!$E$3:$E$188,수서!M57)</f>
        <v>0</v>
      </c>
      <c r="P57" s="15" t="str">
        <f t="shared" si="1"/>
        <v>X</v>
      </c>
      <c r="Q57" s="49" t="s">
        <v>289</v>
      </c>
    </row>
    <row r="58" spans="1:17">
      <c r="A58" s="54">
        <v>53</v>
      </c>
      <c r="B58" s="44" t="s">
        <v>112</v>
      </c>
      <c r="C58" s="4" t="s">
        <v>145</v>
      </c>
      <c r="D58" s="4" t="s">
        <v>130</v>
      </c>
      <c r="E58" s="4" t="s">
        <v>111</v>
      </c>
      <c r="F58" s="5">
        <v>5000</v>
      </c>
      <c r="G58" s="68">
        <v>5000</v>
      </c>
      <c r="H58" s="41">
        <f t="shared" si="0"/>
        <v>0</v>
      </c>
      <c r="I58" s="72"/>
      <c r="J58" s="11" t="s">
        <v>1</v>
      </c>
      <c r="K58" s="5" t="s">
        <v>118</v>
      </c>
      <c r="L58" s="4" t="s">
        <v>130</v>
      </c>
      <c r="M58" s="4" t="s">
        <v>2</v>
      </c>
      <c r="N58" s="12" t="s">
        <v>0</v>
      </c>
      <c r="O58" s="78">
        <f>SUMIFS('조례와의 비교'!$F$3:$F$188,'조례와의 비교'!$B$3:$B$188,수서!J58,'조례와의 비교'!$C$3:$C$188,수서!K58,'조례와의 비교'!$D$3:$D$188,수서!L58,'조례와의 비교'!$E$3:$E$188,수서!M58)</f>
        <v>0</v>
      </c>
      <c r="P58" s="15" t="str">
        <f t="shared" si="1"/>
        <v>X</v>
      </c>
      <c r="Q58" s="49" t="s">
        <v>290</v>
      </c>
    </row>
    <row r="59" spans="1:17">
      <c r="A59" s="54">
        <v>54</v>
      </c>
      <c r="B59" s="44" t="s">
        <v>112</v>
      </c>
      <c r="C59" s="4" t="s">
        <v>190</v>
      </c>
      <c r="D59" s="4" t="s">
        <v>132</v>
      </c>
      <c r="E59" s="4" t="s">
        <v>113</v>
      </c>
      <c r="F59" s="5">
        <v>70000</v>
      </c>
      <c r="G59" s="68">
        <v>70000</v>
      </c>
      <c r="H59" s="41">
        <f t="shared" si="0"/>
        <v>0</v>
      </c>
      <c r="I59" s="72"/>
      <c r="J59" s="11" t="s">
        <v>1</v>
      </c>
      <c r="K59" s="5" t="s">
        <v>118</v>
      </c>
      <c r="L59" s="4" t="s">
        <v>115</v>
      </c>
      <c r="M59" s="4" t="s">
        <v>113</v>
      </c>
      <c r="N59" s="12">
        <v>70000</v>
      </c>
      <c r="O59" s="78">
        <f>SUMIFS('조례와의 비교'!$F$3:$F$188,'조례와의 비교'!$B$3:$B$188,수서!J59,'조례와의 비교'!$C$3:$C$188,수서!K59,'조례와의 비교'!$D$3:$D$188,수서!L59,'조례와의 비교'!$E$3:$E$188,수서!M59)</f>
        <v>35000</v>
      </c>
      <c r="P59" s="15" t="str">
        <f t="shared" si="1"/>
        <v>X</v>
      </c>
      <c r="Q59" s="49" t="s">
        <v>161</v>
      </c>
    </row>
    <row r="60" spans="1:17">
      <c r="A60" s="54">
        <v>55</v>
      </c>
      <c r="B60" s="44" t="s">
        <v>112</v>
      </c>
      <c r="C60" s="4" t="s">
        <v>191</v>
      </c>
      <c r="D60" s="4" t="s">
        <v>132</v>
      </c>
      <c r="E60" s="4" t="s">
        <v>113</v>
      </c>
      <c r="F60" s="5">
        <v>35000</v>
      </c>
      <c r="G60" s="68">
        <v>35000</v>
      </c>
      <c r="H60" s="41">
        <f t="shared" si="0"/>
        <v>0</v>
      </c>
      <c r="I60" s="72"/>
      <c r="J60" s="11" t="s">
        <v>1</v>
      </c>
      <c r="K60" s="5" t="s">
        <v>118</v>
      </c>
      <c r="L60" s="4" t="s">
        <v>115</v>
      </c>
      <c r="M60" s="4" t="s">
        <v>113</v>
      </c>
      <c r="N60" s="12">
        <v>35000</v>
      </c>
      <c r="O60" s="78">
        <f>SUMIFS('조례와의 비교'!$F$3:$F$188,'조례와의 비교'!$B$3:$B$188,수서!J60,'조례와의 비교'!$C$3:$C$188,수서!K60,'조례와의 비교'!$D$3:$D$188,수서!L60,'조례와의 비교'!$E$3:$E$188,수서!M60)</f>
        <v>35000</v>
      </c>
      <c r="P60" s="15" t="str">
        <f t="shared" si="1"/>
        <v>X</v>
      </c>
      <c r="Q60" s="49" t="s">
        <v>158</v>
      </c>
    </row>
    <row r="61" spans="1:17">
      <c r="A61" s="54">
        <v>56</v>
      </c>
      <c r="B61" s="44" t="s">
        <v>112</v>
      </c>
      <c r="C61" s="4" t="s">
        <v>192</v>
      </c>
      <c r="D61" s="4" t="s">
        <v>130</v>
      </c>
      <c r="E61" s="4" t="s">
        <v>113</v>
      </c>
      <c r="F61" s="5">
        <v>39000</v>
      </c>
      <c r="G61" s="68">
        <v>39000</v>
      </c>
      <c r="H61" s="41">
        <f t="shared" si="0"/>
        <v>0</v>
      </c>
      <c r="I61" s="72"/>
      <c r="J61" s="11" t="s">
        <v>1</v>
      </c>
      <c r="K61" s="5" t="s">
        <v>118</v>
      </c>
      <c r="L61" s="4" t="s">
        <v>130</v>
      </c>
      <c r="M61" s="4" t="s">
        <v>113</v>
      </c>
      <c r="N61" s="12">
        <v>39000</v>
      </c>
      <c r="O61" s="78">
        <f>SUMIFS('조례와의 비교'!$F$3:$F$188,'조례와의 비교'!$B$3:$B$188,수서!J61,'조례와의 비교'!$C$3:$C$188,수서!K61,'조례와의 비교'!$D$3:$D$188,수서!L61,'조례와의 비교'!$E$3:$E$188,수서!M61)</f>
        <v>39000</v>
      </c>
      <c r="P61" s="15" t="str">
        <f t="shared" si="1"/>
        <v>X</v>
      </c>
      <c r="Q61" s="49" t="s">
        <v>158</v>
      </c>
    </row>
    <row r="62" spans="1:17">
      <c r="A62" s="54">
        <v>57</v>
      </c>
      <c r="B62" s="44" t="s">
        <v>112</v>
      </c>
      <c r="C62" s="4" t="s">
        <v>191</v>
      </c>
      <c r="D62" s="4" t="s">
        <v>132</v>
      </c>
      <c r="E62" s="4" t="s">
        <v>113</v>
      </c>
      <c r="F62" s="5">
        <v>80000</v>
      </c>
      <c r="G62" s="68">
        <v>80000</v>
      </c>
      <c r="H62" s="41">
        <f t="shared" si="0"/>
        <v>0</v>
      </c>
      <c r="I62" s="72"/>
      <c r="J62" s="11" t="s">
        <v>1</v>
      </c>
      <c r="K62" s="5" t="s">
        <v>118</v>
      </c>
      <c r="L62" s="4" t="s">
        <v>115</v>
      </c>
      <c r="M62" s="4" t="s">
        <v>113</v>
      </c>
      <c r="N62" s="12" t="s">
        <v>0</v>
      </c>
      <c r="O62" s="78">
        <f>SUMIFS('조례와의 비교'!$F$3:$F$188,'조례와의 비교'!$B$3:$B$188,수서!J62,'조례와의 비교'!$C$3:$C$188,수서!K62,'조례와의 비교'!$D$3:$D$188,수서!L62,'조례와의 비교'!$E$3:$E$188,수서!M62)</f>
        <v>35000</v>
      </c>
      <c r="P62" s="15" t="str">
        <f t="shared" si="1"/>
        <v>X</v>
      </c>
      <c r="Q62" s="49" t="s">
        <v>319</v>
      </c>
    </row>
    <row r="63" spans="1:17">
      <c r="A63" s="54">
        <v>58</v>
      </c>
      <c r="B63" s="44" t="s">
        <v>112</v>
      </c>
      <c r="C63" s="4" t="s">
        <v>191</v>
      </c>
      <c r="D63" s="4" t="s">
        <v>130</v>
      </c>
      <c r="E63" s="4" t="s">
        <v>113</v>
      </c>
      <c r="F63" s="5">
        <v>80000</v>
      </c>
      <c r="G63" s="68">
        <v>80000</v>
      </c>
      <c r="H63" s="41">
        <f t="shared" si="0"/>
        <v>0</v>
      </c>
      <c r="I63" s="72"/>
      <c r="J63" s="11" t="s">
        <v>1</v>
      </c>
      <c r="K63" s="5" t="s">
        <v>118</v>
      </c>
      <c r="L63" s="4" t="s">
        <v>130</v>
      </c>
      <c r="M63" s="4" t="s">
        <v>113</v>
      </c>
      <c r="N63" s="12" t="s">
        <v>0</v>
      </c>
      <c r="O63" s="78">
        <f>SUMIFS('조례와의 비교'!$F$3:$F$188,'조례와의 비교'!$B$3:$B$188,수서!J63,'조례와의 비교'!$C$3:$C$188,수서!K63,'조례와의 비교'!$D$3:$D$188,수서!L63,'조례와의 비교'!$E$3:$E$188,수서!M63)</f>
        <v>39000</v>
      </c>
      <c r="P63" s="15" t="str">
        <f t="shared" si="1"/>
        <v>X</v>
      </c>
      <c r="Q63" s="49" t="s">
        <v>319</v>
      </c>
    </row>
    <row r="64" spans="1:17">
      <c r="A64" s="54">
        <v>59</v>
      </c>
      <c r="B64" s="44" t="s">
        <v>112</v>
      </c>
      <c r="C64" s="4" t="s">
        <v>140</v>
      </c>
      <c r="D64" s="4" t="s">
        <v>132</v>
      </c>
      <c r="E64" s="4" t="s">
        <v>113</v>
      </c>
      <c r="F64" s="5">
        <v>35000</v>
      </c>
      <c r="G64" s="68">
        <v>35000</v>
      </c>
      <c r="H64" s="41">
        <f t="shared" si="0"/>
        <v>0</v>
      </c>
      <c r="I64" s="72"/>
      <c r="J64" s="11" t="s">
        <v>1</v>
      </c>
      <c r="K64" s="5" t="s">
        <v>118</v>
      </c>
      <c r="L64" s="4" t="s">
        <v>115</v>
      </c>
      <c r="M64" s="4" t="s">
        <v>113</v>
      </c>
      <c r="N64" s="12">
        <v>35000</v>
      </c>
      <c r="O64" s="78">
        <f>SUMIFS('조례와의 비교'!$F$3:$F$188,'조례와의 비교'!$B$3:$B$188,수서!J64,'조례와의 비교'!$C$3:$C$188,수서!K64,'조례와의 비교'!$D$3:$D$188,수서!L64,'조례와의 비교'!$E$3:$E$188,수서!M64)</f>
        <v>35000</v>
      </c>
      <c r="P64" s="15" t="str">
        <f t="shared" si="1"/>
        <v>X</v>
      </c>
      <c r="Q64" s="49" t="s">
        <v>158</v>
      </c>
    </row>
    <row r="65" spans="1:17">
      <c r="A65" s="54">
        <v>60</v>
      </c>
      <c r="B65" s="44" t="s">
        <v>112</v>
      </c>
      <c r="C65" s="4" t="s">
        <v>140</v>
      </c>
      <c r="D65" s="4" t="s">
        <v>130</v>
      </c>
      <c r="E65" s="4" t="s">
        <v>113</v>
      </c>
      <c r="F65" s="5">
        <v>39000</v>
      </c>
      <c r="G65" s="68">
        <v>39000</v>
      </c>
      <c r="H65" s="41">
        <f t="shared" si="0"/>
        <v>0</v>
      </c>
      <c r="I65" s="72"/>
      <c r="J65" s="11" t="s">
        <v>1</v>
      </c>
      <c r="K65" s="5" t="s">
        <v>118</v>
      </c>
      <c r="L65" s="4" t="s">
        <v>130</v>
      </c>
      <c r="M65" s="4" t="s">
        <v>113</v>
      </c>
      <c r="N65" s="12">
        <v>39000</v>
      </c>
      <c r="O65" s="78">
        <f>SUMIFS('조례와의 비교'!$F$3:$F$188,'조례와의 비교'!$B$3:$B$188,수서!J65,'조례와의 비교'!$C$3:$C$188,수서!K65,'조례와의 비교'!$D$3:$D$188,수서!L65,'조례와의 비교'!$E$3:$E$188,수서!M65)</f>
        <v>39000</v>
      </c>
      <c r="P65" s="15" t="str">
        <f t="shared" si="1"/>
        <v>X</v>
      </c>
      <c r="Q65" s="49" t="s">
        <v>158</v>
      </c>
    </row>
    <row r="66" spans="1:17">
      <c r="A66" s="54">
        <v>61</v>
      </c>
      <c r="B66" s="44" t="s">
        <v>112</v>
      </c>
      <c r="C66" s="4" t="s">
        <v>193</v>
      </c>
      <c r="D66" s="4" t="s">
        <v>132</v>
      </c>
      <c r="E66" s="4" t="s">
        <v>194</v>
      </c>
      <c r="F66" s="5">
        <v>40000</v>
      </c>
      <c r="G66" s="68">
        <v>40000</v>
      </c>
      <c r="H66" s="41">
        <f t="shared" si="0"/>
        <v>0</v>
      </c>
      <c r="I66" s="72"/>
      <c r="J66" s="11" t="s">
        <v>1</v>
      </c>
      <c r="K66" s="4" t="s">
        <v>118</v>
      </c>
      <c r="L66" s="4" t="s">
        <v>115</v>
      </c>
      <c r="M66" s="4" t="s">
        <v>113</v>
      </c>
      <c r="N66" s="12" t="s">
        <v>0</v>
      </c>
      <c r="O66" s="78">
        <f>SUMIFS('조례와의 비교'!$F$3:$F$188,'조례와의 비교'!$B$3:$B$188,수서!J66,'조례와의 비교'!$C$3:$C$188,수서!K66,'조례와의 비교'!$D$3:$D$188,수서!L66,'조례와의 비교'!$E$3:$E$188,수서!M66)</f>
        <v>35000</v>
      </c>
      <c r="P66" s="15" t="str">
        <f t="shared" si="1"/>
        <v>X</v>
      </c>
      <c r="Q66" s="50" t="s">
        <v>320</v>
      </c>
    </row>
    <row r="67" spans="1:17">
      <c r="A67" s="54">
        <v>62</v>
      </c>
      <c r="B67" s="44" t="s">
        <v>112</v>
      </c>
      <c r="C67" s="4" t="s">
        <v>193</v>
      </c>
      <c r="D67" s="4" t="s">
        <v>130</v>
      </c>
      <c r="E67" s="4" t="s">
        <v>194</v>
      </c>
      <c r="F67" s="5">
        <v>40000</v>
      </c>
      <c r="G67" s="68">
        <v>40000</v>
      </c>
      <c r="H67" s="41">
        <f t="shared" si="0"/>
        <v>0</v>
      </c>
      <c r="I67" s="72"/>
      <c r="J67" s="11" t="s">
        <v>1</v>
      </c>
      <c r="K67" s="4" t="s">
        <v>118</v>
      </c>
      <c r="L67" s="4" t="s">
        <v>130</v>
      </c>
      <c r="M67" s="4" t="s">
        <v>113</v>
      </c>
      <c r="N67" s="12" t="s">
        <v>0</v>
      </c>
      <c r="O67" s="78">
        <f>SUMIFS('조례와의 비교'!$F$3:$F$188,'조례와의 비교'!$B$3:$B$188,수서!J67,'조례와의 비교'!$C$3:$C$188,수서!K67,'조례와의 비교'!$D$3:$D$188,수서!L67,'조례와의 비교'!$E$3:$E$188,수서!M67)</f>
        <v>39000</v>
      </c>
      <c r="P67" s="15" t="str">
        <f t="shared" si="1"/>
        <v>X</v>
      </c>
      <c r="Q67" s="50" t="s">
        <v>320</v>
      </c>
    </row>
    <row r="68" spans="1:17">
      <c r="A68" s="54">
        <v>63</v>
      </c>
      <c r="B68" s="44" t="s">
        <v>112</v>
      </c>
      <c r="C68" s="4" t="s">
        <v>193</v>
      </c>
      <c r="D68" s="4" t="s">
        <v>130</v>
      </c>
      <c r="E68" s="4" t="s">
        <v>194</v>
      </c>
      <c r="F68" s="5">
        <v>30000</v>
      </c>
      <c r="G68" s="68">
        <v>30000</v>
      </c>
      <c r="H68" s="41">
        <f t="shared" si="0"/>
        <v>0</v>
      </c>
      <c r="I68" s="72"/>
      <c r="J68" s="11" t="s">
        <v>1</v>
      </c>
      <c r="K68" s="4" t="s">
        <v>118</v>
      </c>
      <c r="L68" s="4" t="s">
        <v>130</v>
      </c>
      <c r="M68" s="4" t="s">
        <v>113</v>
      </c>
      <c r="N68" s="12">
        <v>56000</v>
      </c>
      <c r="O68" s="78">
        <f>SUMIFS('조례와의 비교'!$F$3:$F$188,'조례와의 비교'!$B$3:$B$188,수서!J68,'조례와의 비교'!$C$3:$C$188,수서!K68,'조례와의 비교'!$D$3:$D$188,수서!L68,'조례와의 비교'!$E$3:$E$188,수서!M68)</f>
        <v>39000</v>
      </c>
      <c r="P68" s="15" t="str">
        <f t="shared" si="1"/>
        <v>X</v>
      </c>
      <c r="Q68" s="49" t="s">
        <v>161</v>
      </c>
    </row>
    <row r="69" spans="1:17">
      <c r="A69" s="54">
        <v>64</v>
      </c>
      <c r="B69" s="44" t="s">
        <v>112</v>
      </c>
      <c r="C69" s="4" t="s">
        <v>195</v>
      </c>
      <c r="D69" s="4" t="s">
        <v>132</v>
      </c>
      <c r="E69" s="4" t="s">
        <v>194</v>
      </c>
      <c r="F69" s="5">
        <v>40000</v>
      </c>
      <c r="G69" s="68">
        <v>40000</v>
      </c>
      <c r="H69" s="41">
        <f t="shared" si="0"/>
        <v>0</v>
      </c>
      <c r="I69" s="72"/>
      <c r="J69" s="11" t="s">
        <v>1</v>
      </c>
      <c r="K69" s="5" t="s">
        <v>114</v>
      </c>
      <c r="L69" s="4" t="s">
        <v>115</v>
      </c>
      <c r="M69" s="4" t="s">
        <v>113</v>
      </c>
      <c r="N69" s="12">
        <v>44000</v>
      </c>
      <c r="O69" s="78">
        <f>SUMIFS('조례와의 비교'!$F$3:$F$188,'조례와의 비교'!$B$3:$B$188,수서!J69,'조례와의 비교'!$C$3:$C$188,수서!K69,'조례와의 비교'!$D$3:$D$188,수서!L69,'조례와의 비교'!$E$3:$E$188,수서!M69)</f>
        <v>22000</v>
      </c>
      <c r="P69" s="15" t="str">
        <f t="shared" si="1"/>
        <v>X</v>
      </c>
      <c r="Q69" s="49" t="s">
        <v>161</v>
      </c>
    </row>
    <row r="70" spans="1:17">
      <c r="A70" s="54">
        <v>65</v>
      </c>
      <c r="B70" s="44" t="s">
        <v>112</v>
      </c>
      <c r="C70" s="4" t="s">
        <v>195</v>
      </c>
      <c r="D70" s="4" t="s">
        <v>130</v>
      </c>
      <c r="E70" s="4" t="s">
        <v>113</v>
      </c>
      <c r="F70" s="5">
        <v>40000</v>
      </c>
      <c r="G70" s="68">
        <v>40000</v>
      </c>
      <c r="H70" s="41">
        <f t="shared" si="0"/>
        <v>0</v>
      </c>
      <c r="I70" s="72"/>
      <c r="J70" s="11" t="s">
        <v>1</v>
      </c>
      <c r="K70" s="5" t="s">
        <v>114</v>
      </c>
      <c r="L70" s="4" t="s">
        <v>130</v>
      </c>
      <c r="M70" s="4" t="s">
        <v>113</v>
      </c>
      <c r="N70" s="12">
        <v>56000</v>
      </c>
      <c r="O70" s="78">
        <f>SUMIFS('조례와의 비교'!$F$3:$F$188,'조례와의 비교'!$B$3:$B$188,수서!J70,'조례와의 비교'!$C$3:$C$188,수서!K70,'조례와의 비교'!$D$3:$D$188,수서!L70,'조례와의 비교'!$E$3:$E$188,수서!M70)</f>
        <v>28000</v>
      </c>
      <c r="P70" s="15" t="str">
        <f t="shared" si="1"/>
        <v>X</v>
      </c>
      <c r="Q70" s="49" t="s">
        <v>161</v>
      </c>
    </row>
    <row r="71" spans="1:17">
      <c r="A71" s="54">
        <v>66</v>
      </c>
      <c r="B71" s="44" t="s">
        <v>112</v>
      </c>
      <c r="C71" s="4" t="s">
        <v>134</v>
      </c>
      <c r="D71" s="4" t="s">
        <v>132</v>
      </c>
      <c r="E71" s="4" t="s">
        <v>128</v>
      </c>
      <c r="F71" s="5">
        <v>61000</v>
      </c>
      <c r="G71" s="68">
        <v>61000</v>
      </c>
      <c r="H71" s="41">
        <f t="shared" ref="H71:H134" si="2">(G71-F71)/F71</f>
        <v>0</v>
      </c>
      <c r="I71" s="72"/>
      <c r="J71" s="11" t="s">
        <v>1</v>
      </c>
      <c r="K71" s="5" t="s">
        <v>118</v>
      </c>
      <c r="L71" s="4" t="s">
        <v>115</v>
      </c>
      <c r="M71" s="4" t="s">
        <v>128</v>
      </c>
      <c r="N71" s="12">
        <v>70000</v>
      </c>
      <c r="O71" s="78">
        <f>SUMIFS('조례와의 비교'!$F$3:$F$188,'조례와의 비교'!$B$3:$B$188,수서!J71,'조례와의 비교'!$C$3:$C$188,수서!K71,'조례와의 비교'!$D$3:$D$188,수서!L71,'조례와의 비교'!$E$3:$E$188,수서!M71)</f>
        <v>70000</v>
      </c>
      <c r="P71" s="15" t="str">
        <f t="shared" ref="P71:P134" si="3">IF(G71&gt;N71,"O","X")</f>
        <v>X</v>
      </c>
      <c r="Q71" s="49" t="s">
        <v>185</v>
      </c>
    </row>
    <row r="72" spans="1:17">
      <c r="A72" s="54">
        <v>67</v>
      </c>
      <c r="B72" s="44" t="s">
        <v>112</v>
      </c>
      <c r="C72" s="4" t="s">
        <v>134</v>
      </c>
      <c r="D72" s="4" t="s">
        <v>130</v>
      </c>
      <c r="E72" s="4" t="s">
        <v>128</v>
      </c>
      <c r="F72" s="5">
        <v>61000</v>
      </c>
      <c r="G72" s="68">
        <v>61000</v>
      </c>
      <c r="H72" s="41">
        <f t="shared" si="2"/>
        <v>0</v>
      </c>
      <c r="I72" s="72"/>
      <c r="J72" s="11" t="s">
        <v>1</v>
      </c>
      <c r="K72" s="5" t="s">
        <v>118</v>
      </c>
      <c r="L72" s="4" t="s">
        <v>130</v>
      </c>
      <c r="M72" s="4" t="s">
        <v>128</v>
      </c>
      <c r="N72" s="12">
        <v>77000</v>
      </c>
      <c r="O72" s="78">
        <f>SUMIFS('조례와의 비교'!$F$3:$F$188,'조례와의 비교'!$B$3:$B$188,수서!J72,'조례와의 비교'!$C$3:$C$188,수서!K72,'조례와의 비교'!$D$3:$D$188,수서!L72,'조례와의 비교'!$E$3:$E$188,수서!M72)</f>
        <v>77000</v>
      </c>
      <c r="P72" s="15" t="str">
        <f t="shared" si="3"/>
        <v>X</v>
      </c>
      <c r="Q72" s="49" t="s">
        <v>185</v>
      </c>
    </row>
    <row r="73" spans="1:17">
      <c r="A73" s="54">
        <v>68</v>
      </c>
      <c r="B73" s="44" t="s">
        <v>112</v>
      </c>
      <c r="C73" s="4" t="s">
        <v>134</v>
      </c>
      <c r="D73" s="4" t="s">
        <v>132</v>
      </c>
      <c r="E73" s="4" t="s">
        <v>113</v>
      </c>
      <c r="F73" s="5">
        <v>35000</v>
      </c>
      <c r="G73" s="68">
        <v>35000</v>
      </c>
      <c r="H73" s="41">
        <f t="shared" si="2"/>
        <v>0</v>
      </c>
      <c r="I73" s="72"/>
      <c r="J73" s="11" t="s">
        <v>1</v>
      </c>
      <c r="K73" s="5" t="s">
        <v>118</v>
      </c>
      <c r="L73" s="4" t="s">
        <v>115</v>
      </c>
      <c r="M73" s="4" t="s">
        <v>113</v>
      </c>
      <c r="N73" s="12">
        <v>35000</v>
      </c>
      <c r="O73" s="78">
        <f>SUMIFS('조례와의 비교'!$F$3:$F$188,'조례와의 비교'!$B$3:$B$188,수서!J73,'조례와의 비교'!$C$3:$C$188,수서!K73,'조례와의 비교'!$D$3:$D$188,수서!L73,'조례와의 비교'!$E$3:$E$188,수서!M73)</f>
        <v>35000</v>
      </c>
      <c r="P73" s="15" t="str">
        <f t="shared" si="3"/>
        <v>X</v>
      </c>
      <c r="Q73" s="49" t="s">
        <v>158</v>
      </c>
    </row>
    <row r="74" spans="1:17">
      <c r="A74" s="54">
        <v>69</v>
      </c>
      <c r="B74" s="44" t="s">
        <v>112</v>
      </c>
      <c r="C74" s="4" t="s">
        <v>134</v>
      </c>
      <c r="D74" s="4" t="s">
        <v>130</v>
      </c>
      <c r="E74" s="4" t="s">
        <v>113</v>
      </c>
      <c r="F74" s="5">
        <v>39000</v>
      </c>
      <c r="G74" s="68">
        <v>39000</v>
      </c>
      <c r="H74" s="41">
        <f t="shared" si="2"/>
        <v>0</v>
      </c>
      <c r="I74" s="72"/>
      <c r="J74" s="11" t="s">
        <v>1</v>
      </c>
      <c r="K74" s="5" t="s">
        <v>118</v>
      </c>
      <c r="L74" s="4" t="s">
        <v>130</v>
      </c>
      <c r="M74" s="4" t="s">
        <v>113</v>
      </c>
      <c r="N74" s="12">
        <v>39000</v>
      </c>
      <c r="O74" s="78">
        <f>SUMIFS('조례와의 비교'!$F$3:$F$188,'조례와의 비교'!$B$3:$B$188,수서!J74,'조례와의 비교'!$C$3:$C$188,수서!K74,'조례와의 비교'!$D$3:$D$188,수서!L74,'조례와의 비교'!$E$3:$E$188,수서!M74)</f>
        <v>39000</v>
      </c>
      <c r="P74" s="15" t="str">
        <f t="shared" si="3"/>
        <v>X</v>
      </c>
      <c r="Q74" s="50" t="s">
        <v>158</v>
      </c>
    </row>
    <row r="75" spans="1:17">
      <c r="A75" s="54">
        <v>70</v>
      </c>
      <c r="B75" s="44" t="s">
        <v>112</v>
      </c>
      <c r="C75" s="4" t="s">
        <v>135</v>
      </c>
      <c r="D75" s="4" t="s">
        <v>130</v>
      </c>
      <c r="E75" s="4" t="s">
        <v>128</v>
      </c>
      <c r="F75" s="5">
        <v>58000</v>
      </c>
      <c r="G75" s="68">
        <v>58000</v>
      </c>
      <c r="H75" s="41">
        <f t="shared" si="2"/>
        <v>0</v>
      </c>
      <c r="I75" s="72"/>
      <c r="J75" s="11" t="s">
        <v>1</v>
      </c>
      <c r="K75" s="5" t="s">
        <v>118</v>
      </c>
      <c r="L75" s="4" t="s">
        <v>130</v>
      </c>
      <c r="M75" s="4" t="s">
        <v>128</v>
      </c>
      <c r="N75" s="12">
        <v>77000</v>
      </c>
      <c r="O75" s="78">
        <f>SUMIFS('조례와의 비교'!$F$3:$F$188,'조례와의 비교'!$B$3:$B$188,수서!J75,'조례와의 비교'!$C$3:$C$188,수서!K75,'조례와의 비교'!$D$3:$D$188,수서!L75,'조례와의 비교'!$E$3:$E$188,수서!M75)</f>
        <v>77000</v>
      </c>
      <c r="P75" s="15" t="str">
        <f t="shared" si="3"/>
        <v>X</v>
      </c>
      <c r="Q75" s="49" t="s">
        <v>185</v>
      </c>
    </row>
    <row r="76" spans="1:17">
      <c r="A76" s="54">
        <v>71</v>
      </c>
      <c r="B76" s="44" t="s">
        <v>112</v>
      </c>
      <c r="C76" s="4" t="s">
        <v>135</v>
      </c>
      <c r="D76" s="4" t="s">
        <v>132</v>
      </c>
      <c r="E76" s="4" t="s">
        <v>128</v>
      </c>
      <c r="F76" s="5">
        <v>58000</v>
      </c>
      <c r="G76" s="68">
        <v>58000</v>
      </c>
      <c r="H76" s="41">
        <f t="shared" si="2"/>
        <v>0</v>
      </c>
      <c r="I76" s="72"/>
      <c r="J76" s="11" t="s">
        <v>1</v>
      </c>
      <c r="K76" s="5" t="s">
        <v>118</v>
      </c>
      <c r="L76" s="4" t="s">
        <v>115</v>
      </c>
      <c r="M76" s="4" t="s">
        <v>128</v>
      </c>
      <c r="N76" s="12">
        <v>70000</v>
      </c>
      <c r="O76" s="78">
        <f>SUMIFS('조례와의 비교'!$F$3:$F$188,'조례와의 비교'!$B$3:$B$188,수서!J76,'조례와의 비교'!$C$3:$C$188,수서!K76,'조례와의 비교'!$D$3:$D$188,수서!L76,'조례와의 비교'!$E$3:$E$188,수서!M76)</f>
        <v>70000</v>
      </c>
      <c r="P76" s="15" t="str">
        <f t="shared" si="3"/>
        <v>X</v>
      </c>
      <c r="Q76" s="49" t="s">
        <v>185</v>
      </c>
    </row>
    <row r="77" spans="1:17" ht="14.25" customHeight="1">
      <c r="A77" s="54">
        <v>72</v>
      </c>
      <c r="B77" s="44" t="s">
        <v>112</v>
      </c>
      <c r="C77" s="4" t="s">
        <v>135</v>
      </c>
      <c r="D77" s="4" t="s">
        <v>132</v>
      </c>
      <c r="E77" s="4" t="s">
        <v>127</v>
      </c>
      <c r="F77" s="5">
        <v>47000</v>
      </c>
      <c r="G77" s="68">
        <v>47000</v>
      </c>
      <c r="H77" s="41">
        <f t="shared" si="2"/>
        <v>0</v>
      </c>
      <c r="I77" s="72"/>
      <c r="J77" s="11" t="s">
        <v>1</v>
      </c>
      <c r="K77" s="5" t="s">
        <v>118</v>
      </c>
      <c r="L77" s="4" t="s">
        <v>115</v>
      </c>
      <c r="M77" s="4" t="s">
        <v>127</v>
      </c>
      <c r="N77" s="12">
        <v>55000</v>
      </c>
      <c r="O77" s="78">
        <f>SUMIFS('조례와의 비교'!$F$3:$F$188,'조례와의 비교'!$B$3:$B$188,수서!J77,'조례와의 비교'!$C$3:$C$188,수서!K77,'조례와의 비교'!$D$3:$D$188,수서!L77,'조례와의 비교'!$E$3:$E$188,수서!M77)</f>
        <v>55000</v>
      </c>
      <c r="P77" s="15" t="str">
        <f t="shared" si="3"/>
        <v>X</v>
      </c>
      <c r="Q77" s="49" t="s">
        <v>184</v>
      </c>
    </row>
    <row r="78" spans="1:17">
      <c r="A78" s="54">
        <v>73</v>
      </c>
      <c r="B78" s="44" t="s">
        <v>112</v>
      </c>
      <c r="C78" s="4" t="s">
        <v>135</v>
      </c>
      <c r="D78" s="4" t="s">
        <v>130</v>
      </c>
      <c r="E78" s="4" t="s">
        <v>127</v>
      </c>
      <c r="F78" s="5">
        <v>47000</v>
      </c>
      <c r="G78" s="68">
        <v>47000</v>
      </c>
      <c r="H78" s="41">
        <f t="shared" si="2"/>
        <v>0</v>
      </c>
      <c r="I78" s="72"/>
      <c r="J78" s="11" t="s">
        <v>1</v>
      </c>
      <c r="K78" s="5" t="s">
        <v>118</v>
      </c>
      <c r="L78" s="4" t="s">
        <v>130</v>
      </c>
      <c r="M78" s="4" t="s">
        <v>127</v>
      </c>
      <c r="N78" s="12">
        <v>61000</v>
      </c>
      <c r="O78" s="78">
        <f>SUMIFS('조례와의 비교'!$F$3:$F$188,'조례와의 비교'!$B$3:$B$188,수서!J78,'조례와의 비교'!$C$3:$C$188,수서!K78,'조례와의 비교'!$D$3:$D$188,수서!L78,'조례와의 비교'!$E$3:$E$188,수서!M78)</f>
        <v>61000</v>
      </c>
      <c r="P78" s="15" t="str">
        <f t="shared" si="3"/>
        <v>X</v>
      </c>
      <c r="Q78" s="50" t="s">
        <v>184</v>
      </c>
    </row>
    <row r="79" spans="1:17">
      <c r="A79" s="54">
        <v>74</v>
      </c>
      <c r="B79" s="44" t="s">
        <v>112</v>
      </c>
      <c r="C79" s="4" t="s">
        <v>196</v>
      </c>
      <c r="D79" s="4" t="s">
        <v>132</v>
      </c>
      <c r="E79" s="4" t="s">
        <v>111</v>
      </c>
      <c r="F79" s="5">
        <v>10000</v>
      </c>
      <c r="G79" s="68">
        <v>10000</v>
      </c>
      <c r="H79" s="41">
        <f t="shared" si="2"/>
        <v>0</v>
      </c>
      <c r="I79" s="72"/>
      <c r="J79" s="11" t="s">
        <v>1</v>
      </c>
      <c r="K79" s="5" t="s">
        <v>280</v>
      </c>
      <c r="L79" s="4" t="s">
        <v>115</v>
      </c>
      <c r="M79" s="4" t="s">
        <v>2</v>
      </c>
      <c r="N79" s="12" t="s">
        <v>0</v>
      </c>
      <c r="O79" s="78">
        <f>SUMIFS('조례와의 비교'!$F$3:$F$188,'조례와의 비교'!$B$3:$B$188,수서!J79,'조례와의 비교'!$C$3:$C$188,수서!K79,'조례와의 비교'!$D$3:$D$188,수서!L79,'조례와의 비교'!$E$3:$E$188,수서!M79)</f>
        <v>0</v>
      </c>
      <c r="P79" s="15" t="str">
        <f t="shared" si="3"/>
        <v>X</v>
      </c>
      <c r="Q79" s="49" t="s">
        <v>321</v>
      </c>
    </row>
    <row r="80" spans="1:17">
      <c r="A80" s="54">
        <v>75</v>
      </c>
      <c r="B80" s="44" t="s">
        <v>112</v>
      </c>
      <c r="C80" s="4" t="s">
        <v>196</v>
      </c>
      <c r="D80" s="4" t="s">
        <v>130</v>
      </c>
      <c r="E80" s="4" t="s">
        <v>111</v>
      </c>
      <c r="F80" s="5">
        <v>10000</v>
      </c>
      <c r="G80" s="68">
        <v>10000</v>
      </c>
      <c r="H80" s="41">
        <f t="shared" si="2"/>
        <v>0</v>
      </c>
      <c r="I80" s="72"/>
      <c r="J80" s="11" t="s">
        <v>1</v>
      </c>
      <c r="K80" s="5" t="s">
        <v>280</v>
      </c>
      <c r="L80" s="4" t="s">
        <v>130</v>
      </c>
      <c r="M80" s="4" t="s">
        <v>2</v>
      </c>
      <c r="N80" s="12" t="s">
        <v>0</v>
      </c>
      <c r="O80" s="78">
        <f>SUMIFS('조례와의 비교'!$F$3:$F$188,'조례와의 비교'!$B$3:$B$188,수서!J80,'조례와의 비교'!$C$3:$C$188,수서!K80,'조례와의 비교'!$D$3:$D$188,수서!L80,'조례와의 비교'!$E$3:$E$188,수서!M80)</f>
        <v>0</v>
      </c>
      <c r="P80" s="15" t="str">
        <f t="shared" si="3"/>
        <v>X</v>
      </c>
      <c r="Q80" s="49" t="s">
        <v>321</v>
      </c>
    </row>
    <row r="81" spans="1:17">
      <c r="A81" s="54">
        <v>76</v>
      </c>
      <c r="B81" s="44" t="s">
        <v>112</v>
      </c>
      <c r="C81" s="4" t="s">
        <v>197</v>
      </c>
      <c r="D81" s="4" t="s">
        <v>132</v>
      </c>
      <c r="E81" s="4" t="s">
        <v>113</v>
      </c>
      <c r="F81" s="5">
        <v>35000</v>
      </c>
      <c r="G81" s="68">
        <v>35000</v>
      </c>
      <c r="H81" s="41">
        <f t="shared" si="2"/>
        <v>0</v>
      </c>
      <c r="I81" s="72"/>
      <c r="J81" s="11" t="s">
        <v>1</v>
      </c>
      <c r="K81" s="4" t="s">
        <v>118</v>
      </c>
      <c r="L81" s="4" t="s">
        <v>115</v>
      </c>
      <c r="M81" s="4" t="s">
        <v>113</v>
      </c>
      <c r="N81" s="12">
        <v>35000</v>
      </c>
      <c r="O81" s="78">
        <f>SUMIFS('조례와의 비교'!$F$3:$F$188,'조례와의 비교'!$B$3:$B$188,수서!J81,'조례와의 비교'!$C$3:$C$188,수서!K81,'조례와의 비교'!$D$3:$D$188,수서!L81,'조례와의 비교'!$E$3:$E$188,수서!M81)</f>
        <v>35000</v>
      </c>
      <c r="P81" s="15" t="str">
        <f t="shared" si="3"/>
        <v>X</v>
      </c>
      <c r="Q81" s="49" t="s">
        <v>158</v>
      </c>
    </row>
    <row r="82" spans="1:17">
      <c r="A82" s="54">
        <v>77</v>
      </c>
      <c r="B82" s="44" t="s">
        <v>112</v>
      </c>
      <c r="C82" s="4" t="s">
        <v>199</v>
      </c>
      <c r="D82" s="4" t="s">
        <v>132</v>
      </c>
      <c r="E82" s="4" t="s">
        <v>121</v>
      </c>
      <c r="F82" s="5">
        <v>71000</v>
      </c>
      <c r="G82" s="68">
        <v>71000</v>
      </c>
      <c r="H82" s="41">
        <f t="shared" si="2"/>
        <v>0</v>
      </c>
      <c r="I82" s="72"/>
      <c r="J82" s="11" t="s">
        <v>1</v>
      </c>
      <c r="K82" s="5" t="s">
        <v>118</v>
      </c>
      <c r="L82" s="4" t="s">
        <v>115</v>
      </c>
      <c r="M82" s="4" t="s">
        <v>121</v>
      </c>
      <c r="N82" s="12">
        <v>96500</v>
      </c>
      <c r="O82" s="78">
        <f>SUMIFS('조례와의 비교'!$F$3:$F$188,'조례와의 비교'!$B$3:$B$188,수서!J82,'조례와의 비교'!$C$3:$C$188,수서!K82,'조례와의 비교'!$D$3:$D$188,수서!L82,'조례와의 비교'!$E$3:$E$188,수서!M82)</f>
        <v>96500</v>
      </c>
      <c r="P82" s="15" t="str">
        <f t="shared" si="3"/>
        <v>X</v>
      </c>
      <c r="Q82" s="49" t="s">
        <v>200</v>
      </c>
    </row>
    <row r="83" spans="1:17">
      <c r="A83" s="54">
        <v>78</v>
      </c>
      <c r="B83" s="44" t="s">
        <v>112</v>
      </c>
      <c r="C83" s="4" t="s">
        <v>199</v>
      </c>
      <c r="D83" s="4" t="s">
        <v>130</v>
      </c>
      <c r="E83" s="4" t="s">
        <v>121</v>
      </c>
      <c r="F83" s="5">
        <v>88000</v>
      </c>
      <c r="G83" s="68">
        <v>88000</v>
      </c>
      <c r="H83" s="41">
        <f t="shared" si="2"/>
        <v>0</v>
      </c>
      <c r="I83" s="72"/>
      <c r="J83" s="11" t="s">
        <v>1</v>
      </c>
      <c r="K83" s="5" t="s">
        <v>118</v>
      </c>
      <c r="L83" s="4" t="s">
        <v>130</v>
      </c>
      <c r="M83" s="4" t="s">
        <v>121</v>
      </c>
      <c r="N83" s="12">
        <v>106000</v>
      </c>
      <c r="O83" s="78">
        <f>SUMIFS('조례와의 비교'!$F$3:$F$188,'조례와의 비교'!$B$3:$B$188,수서!J83,'조례와의 비교'!$C$3:$C$188,수서!K83,'조례와의 비교'!$D$3:$D$188,수서!L83,'조례와의 비교'!$E$3:$E$188,수서!M83)</f>
        <v>106000</v>
      </c>
      <c r="P83" s="15" t="str">
        <f t="shared" si="3"/>
        <v>X</v>
      </c>
      <c r="Q83" s="49" t="s">
        <v>200</v>
      </c>
    </row>
    <row r="84" spans="1:17">
      <c r="A84" s="54">
        <v>79</v>
      </c>
      <c r="B84" s="44" t="s">
        <v>112</v>
      </c>
      <c r="C84" s="4" t="s">
        <v>201</v>
      </c>
      <c r="D84" s="4" t="s">
        <v>132</v>
      </c>
      <c r="E84" s="4" t="s">
        <v>113</v>
      </c>
      <c r="F84" s="5">
        <v>35000</v>
      </c>
      <c r="G84" s="68">
        <v>35000</v>
      </c>
      <c r="H84" s="41">
        <f t="shared" si="2"/>
        <v>0</v>
      </c>
      <c r="I84" s="72"/>
      <c r="J84" s="11" t="s">
        <v>1</v>
      </c>
      <c r="K84" s="5" t="s">
        <v>118</v>
      </c>
      <c r="L84" s="4" t="s">
        <v>115</v>
      </c>
      <c r="M84" s="4" t="s">
        <v>113</v>
      </c>
      <c r="N84" s="12">
        <v>35000</v>
      </c>
      <c r="O84" s="78">
        <f>SUMIFS('조례와의 비교'!$F$3:$F$188,'조례와의 비교'!$B$3:$B$188,수서!J84,'조례와의 비교'!$C$3:$C$188,수서!K84,'조례와의 비교'!$D$3:$D$188,수서!L84,'조례와의 비교'!$E$3:$E$188,수서!M84)</f>
        <v>35000</v>
      </c>
      <c r="P84" s="15" t="str">
        <f t="shared" si="3"/>
        <v>X</v>
      </c>
      <c r="Q84" s="49" t="s">
        <v>198</v>
      </c>
    </row>
    <row r="85" spans="1:17">
      <c r="A85" s="54">
        <v>80</v>
      </c>
      <c r="B85" s="44" t="s">
        <v>112</v>
      </c>
      <c r="C85" s="4" t="s">
        <v>201</v>
      </c>
      <c r="D85" s="4" t="s">
        <v>132</v>
      </c>
      <c r="E85" s="4" t="s">
        <v>127</v>
      </c>
      <c r="F85" s="5">
        <v>45000</v>
      </c>
      <c r="G85" s="68">
        <v>45000</v>
      </c>
      <c r="H85" s="41">
        <f t="shared" si="2"/>
        <v>0</v>
      </c>
      <c r="I85" s="72"/>
      <c r="J85" s="11" t="s">
        <v>1</v>
      </c>
      <c r="K85" s="5" t="s">
        <v>118</v>
      </c>
      <c r="L85" s="4" t="s">
        <v>115</v>
      </c>
      <c r="M85" s="4" t="s">
        <v>127</v>
      </c>
      <c r="N85" s="12">
        <v>55000</v>
      </c>
      <c r="O85" s="78">
        <f>SUMIFS('조례와의 비교'!$F$3:$F$188,'조례와의 비교'!$B$3:$B$188,수서!J85,'조례와의 비교'!$C$3:$C$188,수서!K85,'조례와의 비교'!$D$3:$D$188,수서!L85,'조례와의 비교'!$E$3:$E$188,수서!M85)</f>
        <v>55000</v>
      </c>
      <c r="P85" s="15" t="str">
        <f t="shared" si="3"/>
        <v>X</v>
      </c>
      <c r="Q85" s="49" t="s">
        <v>184</v>
      </c>
    </row>
    <row r="86" spans="1:17">
      <c r="A86" s="54">
        <v>81</v>
      </c>
      <c r="B86" s="56" t="s">
        <v>112</v>
      </c>
      <c r="C86" s="4" t="s">
        <v>201</v>
      </c>
      <c r="D86" s="4" t="s">
        <v>130</v>
      </c>
      <c r="E86" s="4" t="s">
        <v>121</v>
      </c>
      <c r="F86" s="5">
        <v>44000</v>
      </c>
      <c r="G86" s="68">
        <v>44000</v>
      </c>
      <c r="H86" s="41">
        <f t="shared" si="2"/>
        <v>0</v>
      </c>
      <c r="I86" s="72"/>
      <c r="J86" s="11" t="s">
        <v>1</v>
      </c>
      <c r="K86" s="5" t="s">
        <v>118</v>
      </c>
      <c r="L86" s="4" t="s">
        <v>130</v>
      </c>
      <c r="M86" s="4" t="s">
        <v>121</v>
      </c>
      <c r="N86" s="12">
        <v>118000</v>
      </c>
      <c r="O86" s="78">
        <f>SUMIFS('조례와의 비교'!$F$3:$F$188,'조례와의 비교'!$B$3:$B$188,수서!J86,'조례와의 비교'!$C$3:$C$188,수서!K86,'조례와의 비교'!$D$3:$D$188,수서!L86,'조례와의 비교'!$E$3:$E$188,수서!M86)</f>
        <v>106000</v>
      </c>
      <c r="P86" s="15" t="str">
        <f t="shared" si="3"/>
        <v>X</v>
      </c>
      <c r="Q86" s="49" t="s">
        <v>202</v>
      </c>
    </row>
    <row r="87" spans="1:17">
      <c r="A87" s="54">
        <v>82</v>
      </c>
      <c r="B87" s="56" t="s">
        <v>112</v>
      </c>
      <c r="C87" s="4" t="s">
        <v>203</v>
      </c>
      <c r="D87" s="4" t="s">
        <v>132</v>
      </c>
      <c r="E87" s="4" t="s">
        <v>113</v>
      </c>
      <c r="F87" s="5">
        <v>35000</v>
      </c>
      <c r="G87" s="68">
        <v>35000</v>
      </c>
      <c r="H87" s="41">
        <f t="shared" si="2"/>
        <v>0</v>
      </c>
      <c r="I87" s="72"/>
      <c r="J87" s="11" t="s">
        <v>1</v>
      </c>
      <c r="K87" s="5" t="s">
        <v>118</v>
      </c>
      <c r="L87" s="4" t="s">
        <v>115</v>
      </c>
      <c r="M87" s="4" t="s">
        <v>113</v>
      </c>
      <c r="N87" s="12">
        <v>35000</v>
      </c>
      <c r="O87" s="78">
        <f>SUMIFS('조례와의 비교'!$F$3:$F$188,'조례와의 비교'!$B$3:$B$188,수서!J87,'조례와의 비교'!$C$3:$C$188,수서!K87,'조례와의 비교'!$D$3:$D$188,수서!L87,'조례와의 비교'!$E$3:$E$188,수서!M87)</f>
        <v>35000</v>
      </c>
      <c r="P87" s="15" t="str">
        <f t="shared" si="3"/>
        <v>X</v>
      </c>
      <c r="Q87" s="49" t="s">
        <v>158</v>
      </c>
    </row>
    <row r="88" spans="1:17">
      <c r="A88" s="54">
        <v>83</v>
      </c>
      <c r="B88" s="56" t="s">
        <v>112</v>
      </c>
      <c r="C88" s="4" t="s">
        <v>204</v>
      </c>
      <c r="D88" s="4" t="s">
        <v>132</v>
      </c>
      <c r="E88" s="4" t="s">
        <v>113</v>
      </c>
      <c r="F88" s="5">
        <v>35000</v>
      </c>
      <c r="G88" s="68">
        <v>35000</v>
      </c>
      <c r="H88" s="41">
        <f t="shared" si="2"/>
        <v>0</v>
      </c>
      <c r="I88" s="72"/>
      <c r="J88" s="11" t="s">
        <v>1</v>
      </c>
      <c r="K88" s="5" t="s">
        <v>118</v>
      </c>
      <c r="L88" s="4" t="s">
        <v>115</v>
      </c>
      <c r="M88" s="4" t="s">
        <v>113</v>
      </c>
      <c r="N88" s="12">
        <v>35000</v>
      </c>
      <c r="O88" s="78">
        <f>SUMIFS('조례와의 비교'!$F$3:$F$188,'조례와의 비교'!$B$3:$B$188,수서!J88,'조례와의 비교'!$C$3:$C$188,수서!K88,'조례와의 비교'!$D$3:$D$188,수서!L88,'조례와의 비교'!$E$3:$E$188,수서!M88)</f>
        <v>35000</v>
      </c>
      <c r="P88" s="15" t="str">
        <f t="shared" si="3"/>
        <v>X</v>
      </c>
      <c r="Q88" s="49" t="s">
        <v>158</v>
      </c>
    </row>
    <row r="89" spans="1:17">
      <c r="A89" s="54">
        <v>84</v>
      </c>
      <c r="B89" s="56" t="s">
        <v>112</v>
      </c>
      <c r="C89" s="4" t="s">
        <v>204</v>
      </c>
      <c r="D89" s="4" t="s">
        <v>130</v>
      </c>
      <c r="E89" s="4" t="s">
        <v>127</v>
      </c>
      <c r="F89" s="5">
        <v>61000</v>
      </c>
      <c r="G89" s="68">
        <v>61000</v>
      </c>
      <c r="H89" s="41">
        <f t="shared" si="2"/>
        <v>0</v>
      </c>
      <c r="I89" s="72"/>
      <c r="J89" s="11" t="s">
        <v>1</v>
      </c>
      <c r="K89" s="5" t="s">
        <v>118</v>
      </c>
      <c r="L89" s="4" t="s">
        <v>130</v>
      </c>
      <c r="M89" s="4" t="s">
        <v>127</v>
      </c>
      <c r="N89" s="12">
        <v>61000</v>
      </c>
      <c r="O89" s="78">
        <f>SUMIFS('조례와의 비교'!$F$3:$F$188,'조례와의 비교'!$B$3:$B$188,수서!J89,'조례와의 비교'!$C$3:$C$188,수서!K89,'조례와의 비교'!$D$3:$D$188,수서!L89,'조례와의 비교'!$E$3:$E$188,수서!M89)</f>
        <v>61000</v>
      </c>
      <c r="P89" s="15" t="str">
        <f t="shared" si="3"/>
        <v>X</v>
      </c>
      <c r="Q89" s="49" t="s">
        <v>184</v>
      </c>
    </row>
    <row r="90" spans="1:17">
      <c r="A90" s="54">
        <v>85</v>
      </c>
      <c r="B90" s="56" t="s">
        <v>112</v>
      </c>
      <c r="C90" s="4" t="s">
        <v>133</v>
      </c>
      <c r="D90" s="4" t="s">
        <v>115</v>
      </c>
      <c r="E90" s="4" t="s">
        <v>113</v>
      </c>
      <c r="F90" s="5">
        <v>35000</v>
      </c>
      <c r="G90" s="68">
        <v>35000</v>
      </c>
      <c r="H90" s="41">
        <f t="shared" si="2"/>
        <v>0</v>
      </c>
      <c r="I90" s="72"/>
      <c r="J90" s="11" t="s">
        <v>1</v>
      </c>
      <c r="K90" s="5" t="s">
        <v>118</v>
      </c>
      <c r="L90" s="4" t="s">
        <v>115</v>
      </c>
      <c r="M90" s="4" t="s">
        <v>113</v>
      </c>
      <c r="N90" s="12">
        <v>35000</v>
      </c>
      <c r="O90" s="78">
        <f>SUMIFS('조례와의 비교'!$F$3:$F$188,'조례와의 비교'!$B$3:$B$188,수서!J90,'조례와의 비교'!$C$3:$C$188,수서!K90,'조례와의 비교'!$D$3:$D$188,수서!L90,'조례와의 비교'!$E$3:$E$188,수서!M90)</f>
        <v>35000</v>
      </c>
      <c r="P90" s="15" t="str">
        <f t="shared" si="3"/>
        <v>X</v>
      </c>
      <c r="Q90" s="49" t="s">
        <v>158</v>
      </c>
    </row>
    <row r="91" spans="1:17">
      <c r="A91" s="54">
        <v>86</v>
      </c>
      <c r="B91" s="56" t="s">
        <v>112</v>
      </c>
      <c r="C91" s="4" t="s">
        <v>133</v>
      </c>
      <c r="D91" s="4" t="s">
        <v>130</v>
      </c>
      <c r="E91" s="4" t="s">
        <v>113</v>
      </c>
      <c r="F91" s="5">
        <v>39000</v>
      </c>
      <c r="G91" s="68">
        <v>39000</v>
      </c>
      <c r="H91" s="41">
        <f t="shared" si="2"/>
        <v>0</v>
      </c>
      <c r="I91" s="72"/>
      <c r="J91" s="11" t="s">
        <v>1</v>
      </c>
      <c r="K91" s="5" t="s">
        <v>118</v>
      </c>
      <c r="L91" s="4" t="s">
        <v>130</v>
      </c>
      <c r="M91" s="4" t="s">
        <v>113</v>
      </c>
      <c r="N91" s="12">
        <v>39000</v>
      </c>
      <c r="O91" s="78">
        <f>SUMIFS('조례와의 비교'!$F$3:$F$188,'조례와의 비교'!$B$3:$B$188,수서!J91,'조례와의 비교'!$C$3:$C$188,수서!K91,'조례와의 비교'!$D$3:$D$188,수서!L91,'조례와의 비교'!$E$3:$E$188,수서!M91)</f>
        <v>39000</v>
      </c>
      <c r="P91" s="15" t="str">
        <f t="shared" si="3"/>
        <v>X</v>
      </c>
      <c r="Q91" s="49" t="s">
        <v>158</v>
      </c>
    </row>
    <row r="92" spans="1:17">
      <c r="A92" s="54">
        <v>87</v>
      </c>
      <c r="B92" s="56" t="s">
        <v>112</v>
      </c>
      <c r="C92" s="4" t="s">
        <v>137</v>
      </c>
      <c r="D92" s="4" t="s">
        <v>132</v>
      </c>
      <c r="E92" s="4" t="s">
        <v>113</v>
      </c>
      <c r="F92" s="5">
        <v>35000</v>
      </c>
      <c r="G92" s="68">
        <v>35000</v>
      </c>
      <c r="H92" s="41">
        <f t="shared" si="2"/>
        <v>0</v>
      </c>
      <c r="I92" s="72"/>
      <c r="J92" s="11" t="s">
        <v>1</v>
      </c>
      <c r="K92" s="5" t="s">
        <v>118</v>
      </c>
      <c r="L92" s="4" t="s">
        <v>115</v>
      </c>
      <c r="M92" s="4" t="s">
        <v>113</v>
      </c>
      <c r="N92" s="12">
        <v>35000</v>
      </c>
      <c r="O92" s="78">
        <f>SUMIFS('조례와의 비교'!$F$3:$F$188,'조례와의 비교'!$B$3:$B$188,수서!J92,'조례와의 비교'!$C$3:$C$188,수서!K92,'조례와의 비교'!$D$3:$D$188,수서!L92,'조례와의 비교'!$E$3:$E$188,수서!M92)</f>
        <v>35000</v>
      </c>
      <c r="P92" s="15" t="str">
        <f t="shared" si="3"/>
        <v>X</v>
      </c>
      <c r="Q92" s="49" t="s">
        <v>158</v>
      </c>
    </row>
    <row r="93" spans="1:17">
      <c r="A93" s="54">
        <v>88</v>
      </c>
      <c r="B93" s="56" t="s">
        <v>112</v>
      </c>
      <c r="C93" s="4" t="s">
        <v>119</v>
      </c>
      <c r="D93" s="4" t="s">
        <v>132</v>
      </c>
      <c r="E93" s="4" t="s">
        <v>113</v>
      </c>
      <c r="F93" s="5">
        <v>35000</v>
      </c>
      <c r="G93" s="68">
        <v>35000</v>
      </c>
      <c r="H93" s="41">
        <f t="shared" si="2"/>
        <v>0</v>
      </c>
      <c r="I93" s="72"/>
      <c r="J93" s="11" t="s">
        <v>1</v>
      </c>
      <c r="K93" s="5" t="s">
        <v>118</v>
      </c>
      <c r="L93" s="4" t="s">
        <v>115</v>
      </c>
      <c r="M93" s="4" t="s">
        <v>113</v>
      </c>
      <c r="N93" s="12">
        <v>35000</v>
      </c>
      <c r="O93" s="78">
        <f>SUMIFS('조례와의 비교'!$F$3:$F$188,'조례와의 비교'!$B$3:$B$188,수서!J93,'조례와의 비교'!$C$3:$C$188,수서!K93,'조례와의 비교'!$D$3:$D$188,수서!L93,'조례와의 비교'!$E$3:$E$188,수서!M93)</f>
        <v>35000</v>
      </c>
      <c r="P93" s="15" t="str">
        <f t="shared" si="3"/>
        <v>X</v>
      </c>
      <c r="Q93" s="49" t="s">
        <v>158</v>
      </c>
    </row>
    <row r="94" spans="1:17">
      <c r="A94" s="54">
        <v>89</v>
      </c>
      <c r="B94" s="56" t="s">
        <v>112</v>
      </c>
      <c r="C94" s="4" t="s">
        <v>205</v>
      </c>
      <c r="D94" s="4" t="s">
        <v>132</v>
      </c>
      <c r="E94" s="4" t="s">
        <v>113</v>
      </c>
      <c r="F94" s="5">
        <v>35000</v>
      </c>
      <c r="G94" s="68">
        <v>35000</v>
      </c>
      <c r="H94" s="41">
        <f t="shared" si="2"/>
        <v>0</v>
      </c>
      <c r="I94" s="72"/>
      <c r="J94" s="11" t="s">
        <v>1</v>
      </c>
      <c r="K94" s="5" t="s">
        <v>118</v>
      </c>
      <c r="L94" s="4" t="s">
        <v>115</v>
      </c>
      <c r="M94" s="4" t="s">
        <v>113</v>
      </c>
      <c r="N94" s="12">
        <v>35000</v>
      </c>
      <c r="O94" s="78">
        <f>SUMIFS('조례와의 비교'!$F$3:$F$188,'조례와의 비교'!$B$3:$B$188,수서!J94,'조례와의 비교'!$C$3:$C$188,수서!K94,'조례와의 비교'!$D$3:$D$188,수서!L94,'조례와의 비교'!$E$3:$E$188,수서!M94)</f>
        <v>35000</v>
      </c>
      <c r="P94" s="15" t="str">
        <f t="shared" si="3"/>
        <v>X</v>
      </c>
      <c r="Q94" s="49" t="s">
        <v>158</v>
      </c>
    </row>
    <row r="95" spans="1:17">
      <c r="A95" s="54">
        <v>90</v>
      </c>
      <c r="B95" s="56" t="s">
        <v>112</v>
      </c>
      <c r="C95" s="4" t="s">
        <v>205</v>
      </c>
      <c r="D95" s="4" t="s">
        <v>130</v>
      </c>
      <c r="E95" s="4" t="s">
        <v>113</v>
      </c>
      <c r="F95" s="5">
        <v>39000</v>
      </c>
      <c r="G95" s="68">
        <v>39000</v>
      </c>
      <c r="H95" s="41">
        <f t="shared" si="2"/>
        <v>0</v>
      </c>
      <c r="I95" s="72"/>
      <c r="J95" s="11" t="s">
        <v>1</v>
      </c>
      <c r="K95" s="5" t="s">
        <v>118</v>
      </c>
      <c r="L95" s="4" t="s">
        <v>130</v>
      </c>
      <c r="M95" s="4" t="s">
        <v>113</v>
      </c>
      <c r="N95" s="12">
        <v>39000</v>
      </c>
      <c r="O95" s="78">
        <f>SUMIFS('조례와의 비교'!$F$3:$F$188,'조례와의 비교'!$B$3:$B$188,수서!J95,'조례와의 비교'!$C$3:$C$188,수서!K95,'조례와의 비교'!$D$3:$D$188,수서!L95,'조례와의 비교'!$E$3:$E$188,수서!M95)</f>
        <v>39000</v>
      </c>
      <c r="P95" s="15" t="str">
        <f t="shared" si="3"/>
        <v>X</v>
      </c>
      <c r="Q95" s="49" t="s">
        <v>158</v>
      </c>
    </row>
    <row r="96" spans="1:17">
      <c r="A96" s="54">
        <v>91</v>
      </c>
      <c r="B96" s="56" t="s">
        <v>112</v>
      </c>
      <c r="C96" s="4" t="s">
        <v>205</v>
      </c>
      <c r="D96" s="4" t="s">
        <v>132</v>
      </c>
      <c r="E96" s="4" t="s">
        <v>127</v>
      </c>
      <c r="F96" s="5">
        <v>50000</v>
      </c>
      <c r="G96" s="68">
        <v>50000</v>
      </c>
      <c r="H96" s="41">
        <f t="shared" si="2"/>
        <v>0</v>
      </c>
      <c r="I96" s="72"/>
      <c r="J96" s="11" t="s">
        <v>1</v>
      </c>
      <c r="K96" s="5" t="s">
        <v>118</v>
      </c>
      <c r="L96" s="4" t="s">
        <v>115</v>
      </c>
      <c r="M96" s="4" t="s">
        <v>127</v>
      </c>
      <c r="N96" s="12">
        <v>55000</v>
      </c>
      <c r="O96" s="78">
        <f>SUMIFS('조례와의 비교'!$F$3:$F$188,'조례와의 비교'!$B$3:$B$188,수서!J96,'조례와의 비교'!$C$3:$C$188,수서!K96,'조례와의 비교'!$D$3:$D$188,수서!L96,'조례와의 비교'!$E$3:$E$188,수서!M96)</f>
        <v>55000</v>
      </c>
      <c r="P96" s="15" t="str">
        <f t="shared" si="3"/>
        <v>X</v>
      </c>
      <c r="Q96" s="49" t="s">
        <v>184</v>
      </c>
    </row>
    <row r="97" spans="1:17">
      <c r="A97" s="54">
        <v>92</v>
      </c>
      <c r="B97" s="56" t="s">
        <v>112</v>
      </c>
      <c r="C97" s="4" t="s">
        <v>205</v>
      </c>
      <c r="D97" s="4" t="s">
        <v>130</v>
      </c>
      <c r="E97" s="4" t="s">
        <v>127</v>
      </c>
      <c r="F97" s="5">
        <v>50000</v>
      </c>
      <c r="G97" s="68">
        <v>50000</v>
      </c>
      <c r="H97" s="41">
        <f t="shared" si="2"/>
        <v>0</v>
      </c>
      <c r="I97" s="72"/>
      <c r="J97" s="11" t="s">
        <v>1</v>
      </c>
      <c r="K97" s="5" t="s">
        <v>118</v>
      </c>
      <c r="L97" s="4" t="s">
        <v>130</v>
      </c>
      <c r="M97" s="4" t="s">
        <v>127</v>
      </c>
      <c r="N97" s="12">
        <v>61000</v>
      </c>
      <c r="O97" s="78">
        <f>SUMIFS('조례와의 비교'!$F$3:$F$188,'조례와의 비교'!$B$3:$B$188,수서!J97,'조례와의 비교'!$C$3:$C$188,수서!K97,'조례와의 비교'!$D$3:$D$188,수서!L97,'조례와의 비교'!$E$3:$E$188,수서!M97)</f>
        <v>61000</v>
      </c>
      <c r="P97" s="15" t="str">
        <f t="shared" si="3"/>
        <v>X</v>
      </c>
      <c r="Q97" s="49" t="s">
        <v>184</v>
      </c>
    </row>
    <row r="98" spans="1:17">
      <c r="A98" s="54">
        <v>93</v>
      </c>
      <c r="B98" s="56" t="s">
        <v>112</v>
      </c>
      <c r="C98" s="4" t="s">
        <v>205</v>
      </c>
      <c r="D98" s="4" t="s">
        <v>132</v>
      </c>
      <c r="E98" s="4" t="s">
        <v>128</v>
      </c>
      <c r="F98" s="5">
        <v>63000</v>
      </c>
      <c r="G98" s="68">
        <v>63000</v>
      </c>
      <c r="H98" s="41">
        <f t="shared" si="2"/>
        <v>0</v>
      </c>
      <c r="I98" s="72"/>
      <c r="J98" s="11" t="s">
        <v>1</v>
      </c>
      <c r="K98" s="4" t="s">
        <v>118</v>
      </c>
      <c r="L98" s="4" t="s">
        <v>115</v>
      </c>
      <c r="M98" s="4" t="s">
        <v>128</v>
      </c>
      <c r="N98" s="12">
        <v>70000</v>
      </c>
      <c r="O98" s="78">
        <f>SUMIFS('조례와의 비교'!$F$3:$F$188,'조례와의 비교'!$B$3:$B$188,수서!J98,'조례와의 비교'!$C$3:$C$188,수서!K98,'조례와의 비교'!$D$3:$D$188,수서!L98,'조례와의 비교'!$E$3:$E$188,수서!M98)</f>
        <v>70000</v>
      </c>
      <c r="P98" s="15" t="str">
        <f t="shared" si="3"/>
        <v>X</v>
      </c>
      <c r="Q98" s="50" t="s">
        <v>185</v>
      </c>
    </row>
    <row r="99" spans="1:17">
      <c r="A99" s="54">
        <v>94</v>
      </c>
      <c r="B99" s="56" t="s">
        <v>112</v>
      </c>
      <c r="C99" s="4" t="s">
        <v>205</v>
      </c>
      <c r="D99" s="4" t="s">
        <v>130</v>
      </c>
      <c r="E99" s="4" t="s">
        <v>128</v>
      </c>
      <c r="F99" s="5">
        <v>63000</v>
      </c>
      <c r="G99" s="68">
        <v>63000</v>
      </c>
      <c r="H99" s="41">
        <f t="shared" si="2"/>
        <v>0</v>
      </c>
      <c r="I99" s="72"/>
      <c r="J99" s="11" t="s">
        <v>1</v>
      </c>
      <c r="K99" s="4" t="s">
        <v>118</v>
      </c>
      <c r="L99" s="4" t="s">
        <v>130</v>
      </c>
      <c r="M99" s="4" t="s">
        <v>128</v>
      </c>
      <c r="N99" s="12">
        <v>77000</v>
      </c>
      <c r="O99" s="78">
        <f>SUMIFS('조례와의 비교'!$F$3:$F$188,'조례와의 비교'!$B$3:$B$188,수서!J99,'조례와의 비교'!$C$3:$C$188,수서!K99,'조례와의 비교'!$D$3:$D$188,수서!L99,'조례와의 비교'!$E$3:$E$188,수서!M99)</f>
        <v>77000</v>
      </c>
      <c r="P99" s="15" t="str">
        <f t="shared" si="3"/>
        <v>X</v>
      </c>
      <c r="Q99" s="49" t="s">
        <v>185</v>
      </c>
    </row>
    <row r="100" spans="1:17">
      <c r="A100" s="54">
        <v>95</v>
      </c>
      <c r="B100" s="56" t="s">
        <v>112</v>
      </c>
      <c r="C100" s="4" t="s">
        <v>206</v>
      </c>
      <c r="D100" s="4" t="s">
        <v>130</v>
      </c>
      <c r="E100" s="4" t="s">
        <v>113</v>
      </c>
      <c r="F100" s="5">
        <v>35000</v>
      </c>
      <c r="G100" s="68">
        <v>35000</v>
      </c>
      <c r="H100" s="41">
        <f t="shared" si="2"/>
        <v>0</v>
      </c>
      <c r="I100" s="72"/>
      <c r="J100" s="11" t="s">
        <v>1</v>
      </c>
      <c r="K100" s="5" t="s">
        <v>118</v>
      </c>
      <c r="L100" s="4" t="s">
        <v>130</v>
      </c>
      <c r="M100" s="4" t="s">
        <v>113</v>
      </c>
      <c r="N100" s="12">
        <v>39000</v>
      </c>
      <c r="O100" s="78">
        <f>SUMIFS('조례와의 비교'!$F$3:$F$188,'조례와의 비교'!$B$3:$B$188,수서!J100,'조례와의 비교'!$C$3:$C$188,수서!K100,'조례와의 비교'!$D$3:$D$188,수서!L100,'조례와의 비교'!$E$3:$E$188,수서!M100)</f>
        <v>39000</v>
      </c>
      <c r="P100" s="15" t="str">
        <f t="shared" si="3"/>
        <v>X</v>
      </c>
      <c r="Q100" s="49" t="s">
        <v>158</v>
      </c>
    </row>
    <row r="101" spans="1:17">
      <c r="A101" s="54">
        <v>96</v>
      </c>
      <c r="B101" s="56" t="s">
        <v>112</v>
      </c>
      <c r="C101" s="4" t="s">
        <v>206</v>
      </c>
      <c r="D101" s="4" t="s">
        <v>130</v>
      </c>
      <c r="E101" s="4" t="s">
        <v>127</v>
      </c>
      <c r="F101" s="5">
        <v>50000</v>
      </c>
      <c r="G101" s="68">
        <v>50000</v>
      </c>
      <c r="H101" s="41">
        <f t="shared" si="2"/>
        <v>0</v>
      </c>
      <c r="I101" s="72"/>
      <c r="J101" s="11" t="s">
        <v>1</v>
      </c>
      <c r="K101" s="5" t="s">
        <v>118</v>
      </c>
      <c r="L101" s="4" t="s">
        <v>130</v>
      </c>
      <c r="M101" s="4" t="s">
        <v>127</v>
      </c>
      <c r="N101" s="12">
        <v>61000</v>
      </c>
      <c r="O101" s="78">
        <f>SUMIFS('조례와의 비교'!$F$3:$F$188,'조례와의 비교'!$B$3:$B$188,수서!J101,'조례와의 비교'!$C$3:$C$188,수서!K101,'조례와의 비교'!$D$3:$D$188,수서!L101,'조례와의 비교'!$E$3:$E$188,수서!M101)</f>
        <v>61000</v>
      </c>
      <c r="P101" s="15" t="str">
        <f t="shared" si="3"/>
        <v>X</v>
      </c>
      <c r="Q101" s="49" t="s">
        <v>184</v>
      </c>
    </row>
    <row r="102" spans="1:17">
      <c r="A102" s="54">
        <v>97</v>
      </c>
      <c r="B102" s="56" t="s">
        <v>112</v>
      </c>
      <c r="C102" s="4" t="s">
        <v>206</v>
      </c>
      <c r="D102" s="4" t="s">
        <v>130</v>
      </c>
      <c r="E102" s="4" t="s">
        <v>128</v>
      </c>
      <c r="F102" s="5">
        <v>75000</v>
      </c>
      <c r="G102" s="68">
        <v>75000</v>
      </c>
      <c r="H102" s="41">
        <f t="shared" si="2"/>
        <v>0</v>
      </c>
      <c r="I102" s="72"/>
      <c r="J102" s="11" t="s">
        <v>1</v>
      </c>
      <c r="K102" s="5" t="s">
        <v>118</v>
      </c>
      <c r="L102" s="4" t="s">
        <v>130</v>
      </c>
      <c r="M102" s="4" t="s">
        <v>128</v>
      </c>
      <c r="N102" s="12">
        <v>77000</v>
      </c>
      <c r="O102" s="78">
        <f>SUMIFS('조례와의 비교'!$F$3:$F$188,'조례와의 비교'!$B$3:$B$188,수서!J102,'조례와의 비교'!$C$3:$C$188,수서!K102,'조례와의 비교'!$D$3:$D$188,수서!L102,'조례와의 비교'!$E$3:$E$188,수서!M102)</f>
        <v>77000</v>
      </c>
      <c r="P102" s="15" t="str">
        <f t="shared" si="3"/>
        <v>X</v>
      </c>
      <c r="Q102" s="49" t="s">
        <v>185</v>
      </c>
    </row>
    <row r="103" spans="1:17">
      <c r="A103" s="54">
        <v>98</v>
      </c>
      <c r="B103" s="56" t="s">
        <v>112</v>
      </c>
      <c r="C103" s="4" t="s">
        <v>206</v>
      </c>
      <c r="D103" s="4" t="s">
        <v>130</v>
      </c>
      <c r="E103" s="4" t="s">
        <v>127</v>
      </c>
      <c r="F103" s="5">
        <v>120000</v>
      </c>
      <c r="G103" s="68">
        <v>120000</v>
      </c>
      <c r="H103" s="41">
        <f t="shared" si="2"/>
        <v>0</v>
      </c>
      <c r="I103" s="72"/>
      <c r="J103" s="11" t="s">
        <v>1</v>
      </c>
      <c r="K103" s="5" t="s">
        <v>118</v>
      </c>
      <c r="L103" s="4" t="s">
        <v>130</v>
      </c>
      <c r="M103" s="4" t="s">
        <v>127</v>
      </c>
      <c r="N103" s="12">
        <v>122000</v>
      </c>
      <c r="O103" s="78">
        <f>SUMIFS('조례와의 비교'!$F$3:$F$188,'조례와의 비교'!$B$3:$B$188,수서!J103,'조례와의 비교'!$C$3:$C$188,수서!K103,'조례와의 비교'!$D$3:$D$188,수서!L103,'조례와의 비교'!$E$3:$E$188,수서!M103)</f>
        <v>61000</v>
      </c>
      <c r="P103" s="15" t="str">
        <f t="shared" si="3"/>
        <v>X</v>
      </c>
      <c r="Q103" s="49" t="s">
        <v>208</v>
      </c>
    </row>
    <row r="104" spans="1:17">
      <c r="A104" s="54">
        <v>99</v>
      </c>
      <c r="B104" s="56" t="s">
        <v>112</v>
      </c>
      <c r="C104" s="4" t="s">
        <v>206</v>
      </c>
      <c r="D104" s="4" t="s">
        <v>130</v>
      </c>
      <c r="E104" s="4" t="s">
        <v>128</v>
      </c>
      <c r="F104" s="5">
        <v>150000</v>
      </c>
      <c r="G104" s="68">
        <v>150000</v>
      </c>
      <c r="H104" s="41">
        <f t="shared" si="2"/>
        <v>0</v>
      </c>
      <c r="I104" s="72"/>
      <c r="J104" s="11" t="s">
        <v>1</v>
      </c>
      <c r="K104" s="5" t="s">
        <v>118</v>
      </c>
      <c r="L104" s="4" t="s">
        <v>130</v>
      </c>
      <c r="M104" s="4" t="s">
        <v>128</v>
      </c>
      <c r="N104" s="12">
        <v>154000</v>
      </c>
      <c r="O104" s="78">
        <f>SUMIFS('조례와의 비교'!$F$3:$F$188,'조례와의 비교'!$B$3:$B$188,수서!J104,'조례와의 비교'!$C$3:$C$188,수서!K104,'조례와의 비교'!$D$3:$D$188,수서!L104,'조례와의 비교'!$E$3:$E$188,수서!M104)</f>
        <v>77000</v>
      </c>
      <c r="P104" s="15" t="str">
        <f t="shared" si="3"/>
        <v>X</v>
      </c>
      <c r="Q104" s="49" t="s">
        <v>207</v>
      </c>
    </row>
    <row r="105" spans="1:17">
      <c r="A105" s="54">
        <v>100</v>
      </c>
      <c r="B105" s="56" t="s">
        <v>112</v>
      </c>
      <c r="C105" s="4" t="s">
        <v>209</v>
      </c>
      <c r="D105" s="4" t="s">
        <v>132</v>
      </c>
      <c r="E105" s="4" t="s">
        <v>113</v>
      </c>
      <c r="F105" s="5">
        <v>35000</v>
      </c>
      <c r="G105" s="68">
        <v>35000</v>
      </c>
      <c r="H105" s="41">
        <f t="shared" si="2"/>
        <v>0</v>
      </c>
      <c r="I105" s="72"/>
      <c r="J105" s="11" t="s">
        <v>1</v>
      </c>
      <c r="K105" s="5" t="s">
        <v>118</v>
      </c>
      <c r="L105" s="4" t="s">
        <v>115</v>
      </c>
      <c r="M105" s="4" t="s">
        <v>113</v>
      </c>
      <c r="N105" s="12">
        <v>35000</v>
      </c>
      <c r="O105" s="78">
        <f>SUMIFS('조례와의 비교'!$F$3:$F$188,'조례와의 비교'!$B$3:$B$188,수서!J105,'조례와의 비교'!$C$3:$C$188,수서!K105,'조례와의 비교'!$D$3:$D$188,수서!L105,'조례와의 비교'!$E$3:$E$188,수서!M105)</f>
        <v>35000</v>
      </c>
      <c r="P105" s="15" t="str">
        <f t="shared" si="3"/>
        <v>X</v>
      </c>
      <c r="Q105" s="49" t="s">
        <v>158</v>
      </c>
    </row>
    <row r="106" spans="1:17">
      <c r="A106" s="54">
        <v>101</v>
      </c>
      <c r="B106" s="56" t="s">
        <v>112</v>
      </c>
      <c r="C106" s="4" t="s">
        <v>210</v>
      </c>
      <c r="D106" s="4" t="s">
        <v>132</v>
      </c>
      <c r="E106" s="4" t="s">
        <v>113</v>
      </c>
      <c r="F106" s="5">
        <v>40000</v>
      </c>
      <c r="G106" s="68">
        <v>40000</v>
      </c>
      <c r="H106" s="41">
        <f t="shared" si="2"/>
        <v>0</v>
      </c>
      <c r="I106" s="72"/>
      <c r="J106" s="11" t="s">
        <v>1</v>
      </c>
      <c r="K106" s="5" t="s">
        <v>118</v>
      </c>
      <c r="L106" s="4" t="s">
        <v>115</v>
      </c>
      <c r="M106" s="4" t="s">
        <v>113</v>
      </c>
      <c r="N106" s="12" t="s">
        <v>0</v>
      </c>
      <c r="O106" s="78">
        <f>SUMIFS('조례와의 비교'!$F$3:$F$188,'조례와의 비교'!$B$3:$B$188,수서!J106,'조례와의 비교'!$C$3:$C$188,수서!K106,'조례와의 비교'!$D$3:$D$188,수서!L106,'조례와의 비교'!$E$3:$E$188,수서!M106)</f>
        <v>35000</v>
      </c>
      <c r="P106" s="15" t="str">
        <f t="shared" si="3"/>
        <v>X</v>
      </c>
      <c r="Q106" s="49" t="s">
        <v>322</v>
      </c>
    </row>
    <row r="107" spans="1:17">
      <c r="A107" s="54">
        <v>102</v>
      </c>
      <c r="B107" s="56" t="s">
        <v>112</v>
      </c>
      <c r="C107" s="4" t="s">
        <v>211</v>
      </c>
      <c r="D107" s="4" t="s">
        <v>130</v>
      </c>
      <c r="E107" s="4" t="s">
        <v>121</v>
      </c>
      <c r="F107" s="5">
        <v>100000</v>
      </c>
      <c r="G107" s="68">
        <v>100000</v>
      </c>
      <c r="H107" s="41">
        <f t="shared" si="2"/>
        <v>0</v>
      </c>
      <c r="I107" s="72"/>
      <c r="J107" s="11" t="s">
        <v>1</v>
      </c>
      <c r="K107" s="5" t="s">
        <v>118</v>
      </c>
      <c r="L107" s="4" t="s">
        <v>130</v>
      </c>
      <c r="M107" s="4" t="s">
        <v>2</v>
      </c>
      <c r="N107" s="12" t="s">
        <v>0</v>
      </c>
      <c r="O107" s="78">
        <f>SUMIFS('조례와의 비교'!$F$3:$F$188,'조례와의 비교'!$B$3:$B$188,수서!J107,'조례와의 비교'!$C$3:$C$188,수서!K107,'조례와의 비교'!$D$3:$D$188,수서!L107,'조례와의 비교'!$E$3:$E$188,수서!M107)</f>
        <v>0</v>
      </c>
      <c r="P107" s="15" t="str">
        <f t="shared" si="3"/>
        <v>X</v>
      </c>
      <c r="Q107" s="49" t="s">
        <v>291</v>
      </c>
    </row>
    <row r="108" spans="1:17">
      <c r="A108" s="54">
        <v>103</v>
      </c>
      <c r="B108" s="56" t="s">
        <v>142</v>
      </c>
      <c r="C108" s="4" t="s">
        <v>212</v>
      </c>
      <c r="D108" s="4" t="s">
        <v>132</v>
      </c>
      <c r="E108" s="4" t="s">
        <v>128</v>
      </c>
      <c r="F108" s="5">
        <v>41000</v>
      </c>
      <c r="G108" s="68">
        <v>0</v>
      </c>
      <c r="H108" s="41">
        <f t="shared" si="2"/>
        <v>-1</v>
      </c>
      <c r="I108" s="72" t="s">
        <v>330</v>
      </c>
      <c r="J108" s="11" t="s">
        <v>1</v>
      </c>
      <c r="K108" s="5" t="s">
        <v>138</v>
      </c>
      <c r="L108" s="4" t="s">
        <v>115</v>
      </c>
      <c r="M108" s="4" t="s">
        <v>128</v>
      </c>
      <c r="N108" s="12">
        <v>50000</v>
      </c>
      <c r="O108" s="78">
        <f>SUMIFS('조례와의 비교'!$F$3:$F$188,'조례와의 비교'!$B$3:$B$188,수서!J108,'조례와의 비교'!$C$3:$C$188,수서!K108,'조례와의 비교'!$D$3:$D$188,수서!L108,'조례와의 비교'!$E$3:$E$188,수서!M108)</f>
        <v>50000</v>
      </c>
      <c r="P108" s="15" t="str">
        <f t="shared" si="3"/>
        <v>X</v>
      </c>
      <c r="Q108" s="49" t="s">
        <v>213</v>
      </c>
    </row>
    <row r="109" spans="1:17">
      <c r="A109" s="54">
        <v>104</v>
      </c>
      <c r="B109" s="56" t="s">
        <v>142</v>
      </c>
      <c r="C109" s="4" t="s">
        <v>212</v>
      </c>
      <c r="D109" s="4" t="s">
        <v>132</v>
      </c>
      <c r="E109" s="4" t="s">
        <v>128</v>
      </c>
      <c r="F109" s="5">
        <v>43000</v>
      </c>
      <c r="G109" s="68">
        <v>43000</v>
      </c>
      <c r="H109" s="41">
        <f t="shared" si="2"/>
        <v>0</v>
      </c>
      <c r="I109" s="72"/>
      <c r="J109" s="11" t="s">
        <v>1</v>
      </c>
      <c r="K109" s="5" t="s">
        <v>138</v>
      </c>
      <c r="L109" s="4" t="s">
        <v>115</v>
      </c>
      <c r="M109" s="4" t="s">
        <v>128</v>
      </c>
      <c r="N109" s="12">
        <v>50000</v>
      </c>
      <c r="O109" s="78">
        <f>SUMIFS('조례와의 비교'!$F$3:$F$188,'조례와의 비교'!$B$3:$B$188,수서!J109,'조례와의 비교'!$C$3:$C$188,수서!K109,'조례와의 비교'!$D$3:$D$188,수서!L109,'조례와의 비교'!$E$3:$E$188,수서!M109)</f>
        <v>50000</v>
      </c>
      <c r="P109" s="15" t="str">
        <f t="shared" si="3"/>
        <v>X</v>
      </c>
      <c r="Q109" s="49" t="s">
        <v>213</v>
      </c>
    </row>
    <row r="110" spans="1:17">
      <c r="A110" s="54">
        <v>105</v>
      </c>
      <c r="B110" s="56" t="s">
        <v>142</v>
      </c>
      <c r="C110" s="4" t="s">
        <v>212</v>
      </c>
      <c r="D110" s="4" t="s">
        <v>132</v>
      </c>
      <c r="E110" s="4" t="s">
        <v>214</v>
      </c>
      <c r="F110" s="5">
        <v>47000</v>
      </c>
      <c r="G110" s="68">
        <v>0</v>
      </c>
      <c r="H110" s="41">
        <f t="shared" si="2"/>
        <v>-1</v>
      </c>
      <c r="I110" s="72" t="s">
        <v>330</v>
      </c>
      <c r="J110" s="11" t="s">
        <v>1</v>
      </c>
      <c r="K110" s="5" t="s">
        <v>138</v>
      </c>
      <c r="L110" s="4" t="s">
        <v>115</v>
      </c>
      <c r="M110" s="4" t="s">
        <v>214</v>
      </c>
      <c r="N110" s="12">
        <v>62000</v>
      </c>
      <c r="O110" s="78">
        <f>SUMIFS('조례와의 비교'!$F$3:$F$188,'조례와의 비교'!$B$3:$B$188,수서!J110,'조례와의 비교'!$C$3:$C$188,수서!K110,'조례와의 비교'!$D$3:$D$188,수서!L110,'조례와의 비교'!$E$3:$E$188,수서!M110)</f>
        <v>62000</v>
      </c>
      <c r="P110" s="15" t="str">
        <f t="shared" si="3"/>
        <v>X</v>
      </c>
      <c r="Q110" s="49" t="s">
        <v>215</v>
      </c>
    </row>
    <row r="111" spans="1:17">
      <c r="A111" s="54">
        <v>106</v>
      </c>
      <c r="B111" s="56" t="s">
        <v>142</v>
      </c>
      <c r="C111" s="4" t="s">
        <v>212</v>
      </c>
      <c r="D111" s="4" t="s">
        <v>132</v>
      </c>
      <c r="E111" s="4" t="s">
        <v>214</v>
      </c>
      <c r="F111" s="5">
        <v>50000</v>
      </c>
      <c r="G111" s="68">
        <v>50000</v>
      </c>
      <c r="H111" s="41">
        <f t="shared" si="2"/>
        <v>0</v>
      </c>
      <c r="I111" s="72"/>
      <c r="J111" s="11" t="s">
        <v>1</v>
      </c>
      <c r="K111" s="5" t="s">
        <v>138</v>
      </c>
      <c r="L111" s="4" t="s">
        <v>115</v>
      </c>
      <c r="M111" s="4" t="s">
        <v>214</v>
      </c>
      <c r="N111" s="12">
        <v>62000</v>
      </c>
      <c r="O111" s="78">
        <f>SUMIFS('조례와의 비교'!$F$3:$F$188,'조례와의 비교'!$B$3:$B$188,수서!J111,'조례와의 비교'!$C$3:$C$188,수서!K111,'조례와의 비교'!$D$3:$D$188,수서!L111,'조례와의 비교'!$E$3:$E$188,수서!M111)</f>
        <v>62000</v>
      </c>
      <c r="P111" s="15" t="str">
        <f t="shared" si="3"/>
        <v>X</v>
      </c>
      <c r="Q111" s="49" t="s">
        <v>215</v>
      </c>
    </row>
    <row r="112" spans="1:17">
      <c r="A112" s="54">
        <v>107</v>
      </c>
      <c r="B112" s="56" t="s">
        <v>142</v>
      </c>
      <c r="C112" s="4" t="s">
        <v>212</v>
      </c>
      <c r="D112" s="4" t="s">
        <v>132</v>
      </c>
      <c r="E112" s="4" t="s">
        <v>131</v>
      </c>
      <c r="F112" s="5">
        <v>65000</v>
      </c>
      <c r="G112" s="68">
        <v>0</v>
      </c>
      <c r="H112" s="41">
        <f t="shared" si="2"/>
        <v>-1</v>
      </c>
      <c r="I112" s="72" t="s">
        <v>330</v>
      </c>
      <c r="J112" s="11" t="s">
        <v>1</v>
      </c>
      <c r="K112" s="5" t="s">
        <v>138</v>
      </c>
      <c r="L112" s="4" t="s">
        <v>115</v>
      </c>
      <c r="M112" s="4" t="s">
        <v>131</v>
      </c>
      <c r="N112" s="12">
        <v>80000</v>
      </c>
      <c r="O112" s="78">
        <f>SUMIFS('조례와의 비교'!$F$3:$F$188,'조례와의 비교'!$B$3:$B$188,수서!J112,'조례와의 비교'!$C$3:$C$188,수서!K112,'조례와의 비교'!$D$3:$D$188,수서!L112,'조례와의 비교'!$E$3:$E$188,수서!M112)</f>
        <v>80000</v>
      </c>
      <c r="P112" s="15" t="str">
        <f t="shared" si="3"/>
        <v>X</v>
      </c>
      <c r="Q112" s="49" t="s">
        <v>216</v>
      </c>
    </row>
    <row r="113" spans="1:17">
      <c r="A113" s="54">
        <v>108</v>
      </c>
      <c r="B113" s="56" t="s">
        <v>142</v>
      </c>
      <c r="C113" s="4" t="s">
        <v>212</v>
      </c>
      <c r="D113" s="4" t="s">
        <v>132</v>
      </c>
      <c r="E113" s="4" t="s">
        <v>131</v>
      </c>
      <c r="F113" s="5">
        <v>70000</v>
      </c>
      <c r="G113" s="68">
        <v>0</v>
      </c>
      <c r="H113" s="41">
        <f t="shared" si="2"/>
        <v>-1</v>
      </c>
      <c r="I113" s="72" t="s">
        <v>330</v>
      </c>
      <c r="J113" s="11" t="s">
        <v>1</v>
      </c>
      <c r="K113" s="5" t="s">
        <v>138</v>
      </c>
      <c r="L113" s="4" t="s">
        <v>115</v>
      </c>
      <c r="M113" s="4" t="s">
        <v>131</v>
      </c>
      <c r="N113" s="12">
        <v>80000</v>
      </c>
      <c r="O113" s="78">
        <f>SUMIFS('조례와의 비교'!$F$3:$F$188,'조례와의 비교'!$B$3:$B$188,수서!J113,'조례와의 비교'!$C$3:$C$188,수서!K113,'조례와의 비교'!$D$3:$D$188,수서!L113,'조례와의 비교'!$E$3:$E$188,수서!M113)</f>
        <v>80000</v>
      </c>
      <c r="P113" s="15" t="str">
        <f t="shared" si="3"/>
        <v>X</v>
      </c>
      <c r="Q113" s="49" t="s">
        <v>216</v>
      </c>
    </row>
    <row r="114" spans="1:17">
      <c r="A114" s="54">
        <v>109</v>
      </c>
      <c r="B114" s="56" t="s">
        <v>142</v>
      </c>
      <c r="C114" s="4" t="s">
        <v>217</v>
      </c>
      <c r="D114" s="4" t="s">
        <v>132</v>
      </c>
      <c r="E114" s="4" t="s">
        <v>127</v>
      </c>
      <c r="F114" s="5">
        <v>30000</v>
      </c>
      <c r="G114" s="68">
        <v>30000</v>
      </c>
      <c r="H114" s="41">
        <f t="shared" si="2"/>
        <v>0</v>
      </c>
      <c r="I114" s="72"/>
      <c r="J114" s="11" t="s">
        <v>1</v>
      </c>
      <c r="K114" s="5" t="s">
        <v>138</v>
      </c>
      <c r="L114" s="4" t="s">
        <v>115</v>
      </c>
      <c r="M114" s="4" t="s">
        <v>127</v>
      </c>
      <c r="N114" s="12">
        <v>37000</v>
      </c>
      <c r="O114" s="78">
        <f>SUMIFS('조례와의 비교'!$F$3:$F$188,'조례와의 비교'!$B$3:$B$188,수서!J114,'조례와의 비교'!$C$3:$C$188,수서!K114,'조례와의 비교'!$D$3:$D$188,수서!L114,'조례와의 비교'!$E$3:$E$188,수서!M114)</f>
        <v>37000</v>
      </c>
      <c r="P114" s="15" t="str">
        <f t="shared" si="3"/>
        <v>X</v>
      </c>
      <c r="Q114" s="49"/>
    </row>
    <row r="115" spans="1:17">
      <c r="A115" s="54">
        <v>110</v>
      </c>
      <c r="B115" s="56" t="s">
        <v>142</v>
      </c>
      <c r="C115" s="4" t="s">
        <v>217</v>
      </c>
      <c r="D115" s="4" t="s">
        <v>132</v>
      </c>
      <c r="E115" s="4" t="s">
        <v>113</v>
      </c>
      <c r="F115" s="5">
        <v>20000</v>
      </c>
      <c r="G115" s="68">
        <v>20000</v>
      </c>
      <c r="H115" s="41">
        <f t="shared" si="2"/>
        <v>0</v>
      </c>
      <c r="I115" s="72"/>
      <c r="J115" s="11" t="s">
        <v>1</v>
      </c>
      <c r="K115" s="5" t="s">
        <v>138</v>
      </c>
      <c r="L115" s="4" t="s">
        <v>115</v>
      </c>
      <c r="M115" s="4" t="s">
        <v>113</v>
      </c>
      <c r="N115" s="12">
        <v>25000</v>
      </c>
      <c r="O115" s="78">
        <f>SUMIFS('조례와의 비교'!$F$3:$F$188,'조례와의 비교'!$B$3:$B$188,수서!J115,'조례와의 비교'!$C$3:$C$188,수서!K115,'조례와의 비교'!$D$3:$D$188,수서!L115,'조례와의 비교'!$E$3:$E$188,수서!M115)</f>
        <v>25000</v>
      </c>
      <c r="P115" s="15" t="str">
        <f t="shared" si="3"/>
        <v>X</v>
      </c>
      <c r="Q115" s="49"/>
    </row>
    <row r="116" spans="1:17">
      <c r="A116" s="54">
        <v>111</v>
      </c>
      <c r="B116" s="56" t="s">
        <v>142</v>
      </c>
      <c r="C116" s="4" t="s">
        <v>218</v>
      </c>
      <c r="D116" s="4" t="s">
        <v>132</v>
      </c>
      <c r="E116" s="4" t="s">
        <v>127</v>
      </c>
      <c r="F116" s="5">
        <v>130000</v>
      </c>
      <c r="G116" s="68">
        <v>130000</v>
      </c>
      <c r="H116" s="41">
        <f t="shared" si="2"/>
        <v>0</v>
      </c>
      <c r="I116" s="72"/>
      <c r="J116" s="11" t="s">
        <v>1</v>
      </c>
      <c r="K116" s="5" t="s">
        <v>138</v>
      </c>
      <c r="L116" s="4" t="s">
        <v>280</v>
      </c>
      <c r="M116" s="4" t="s">
        <v>2</v>
      </c>
      <c r="N116" s="12" t="s">
        <v>0</v>
      </c>
      <c r="O116" s="78">
        <f>SUMIFS('조례와의 비교'!$F$3:$F$188,'조례와의 비교'!$B$3:$B$188,수서!J116,'조례와의 비교'!$C$3:$C$188,수서!K116,'조례와의 비교'!$D$3:$D$188,수서!L116,'조례와의 비교'!$E$3:$E$188,수서!M116)</f>
        <v>0</v>
      </c>
      <c r="P116" s="15" t="str">
        <f t="shared" si="3"/>
        <v>X</v>
      </c>
      <c r="Q116" s="49" t="s">
        <v>292</v>
      </c>
    </row>
    <row r="117" spans="1:17">
      <c r="A117" s="54">
        <v>112</v>
      </c>
      <c r="B117" s="56" t="s">
        <v>142</v>
      </c>
      <c r="C117" s="4" t="s">
        <v>218</v>
      </c>
      <c r="D117" s="4" t="s">
        <v>132</v>
      </c>
      <c r="E117" s="4" t="s">
        <v>113</v>
      </c>
      <c r="F117" s="5">
        <v>70000</v>
      </c>
      <c r="G117" s="68">
        <v>70000</v>
      </c>
      <c r="H117" s="41">
        <f t="shared" si="2"/>
        <v>0</v>
      </c>
      <c r="I117" s="72"/>
      <c r="J117" s="11" t="s">
        <v>1</v>
      </c>
      <c r="K117" s="5" t="s">
        <v>138</v>
      </c>
      <c r="L117" s="4" t="s">
        <v>280</v>
      </c>
      <c r="M117" s="4" t="s">
        <v>2</v>
      </c>
      <c r="N117" s="12" t="s">
        <v>0</v>
      </c>
      <c r="O117" s="78">
        <f>SUMIFS('조례와의 비교'!$F$3:$F$188,'조례와의 비교'!$B$3:$B$188,수서!J117,'조례와의 비교'!$C$3:$C$188,수서!K117,'조례와의 비교'!$D$3:$D$188,수서!L117,'조례와의 비교'!$E$3:$E$188,수서!M117)</f>
        <v>0</v>
      </c>
      <c r="P117" s="15" t="str">
        <f t="shared" si="3"/>
        <v>X</v>
      </c>
      <c r="Q117" s="49" t="s">
        <v>293</v>
      </c>
    </row>
    <row r="118" spans="1:17">
      <c r="A118" s="54">
        <v>113</v>
      </c>
      <c r="B118" s="56" t="s">
        <v>142</v>
      </c>
      <c r="C118" s="4" t="s">
        <v>219</v>
      </c>
      <c r="D118" s="4" t="s">
        <v>130</v>
      </c>
      <c r="E118" s="4" t="s">
        <v>121</v>
      </c>
      <c r="F118" s="5">
        <v>53000</v>
      </c>
      <c r="G118" s="68">
        <v>53000</v>
      </c>
      <c r="H118" s="41">
        <f t="shared" si="2"/>
        <v>0</v>
      </c>
      <c r="I118" s="72"/>
      <c r="J118" s="11" t="s">
        <v>1</v>
      </c>
      <c r="K118" s="5" t="s">
        <v>138</v>
      </c>
      <c r="L118" s="4" t="s">
        <v>130</v>
      </c>
      <c r="M118" s="4" t="s">
        <v>121</v>
      </c>
      <c r="N118" s="12">
        <v>81000</v>
      </c>
      <c r="O118" s="78">
        <f>SUMIFS('조례와의 비교'!$F$3:$F$188,'조례와의 비교'!$B$3:$B$188,수서!J118,'조례와의 비교'!$C$3:$C$188,수서!K118,'조례와의 비교'!$D$3:$D$188,수서!L118,'조례와의 비교'!$E$3:$E$188,수서!M118)</f>
        <v>81000</v>
      </c>
      <c r="P118" s="15" t="str">
        <f t="shared" si="3"/>
        <v>X</v>
      </c>
      <c r="Q118" s="49"/>
    </row>
    <row r="119" spans="1:17">
      <c r="A119" s="54">
        <v>114</v>
      </c>
      <c r="B119" s="56" t="s">
        <v>142</v>
      </c>
      <c r="C119" s="4" t="s">
        <v>219</v>
      </c>
      <c r="D119" s="4" t="s">
        <v>132</v>
      </c>
      <c r="E119" s="4" t="s">
        <v>121</v>
      </c>
      <c r="F119" s="5">
        <v>35000</v>
      </c>
      <c r="G119" s="68">
        <v>35000</v>
      </c>
      <c r="H119" s="41">
        <f t="shared" si="2"/>
        <v>0</v>
      </c>
      <c r="I119" s="72"/>
      <c r="J119" s="11" t="s">
        <v>1</v>
      </c>
      <c r="K119" s="5" t="s">
        <v>138</v>
      </c>
      <c r="L119" s="4" t="s">
        <v>115</v>
      </c>
      <c r="M119" s="4" t="s">
        <v>121</v>
      </c>
      <c r="N119" s="12">
        <v>72000</v>
      </c>
      <c r="O119" s="78">
        <f>SUMIFS('조례와의 비교'!$F$3:$F$188,'조례와의 비교'!$B$3:$B$188,수서!J119,'조례와의 비교'!$C$3:$C$188,수서!K119,'조례와의 비교'!$D$3:$D$188,수서!L119,'조례와의 비교'!$E$3:$E$188,수서!M119)</f>
        <v>72000</v>
      </c>
      <c r="P119" s="15" t="str">
        <f t="shared" si="3"/>
        <v>X</v>
      </c>
      <c r="Q119" s="49"/>
    </row>
    <row r="120" spans="1:17">
      <c r="A120" s="54">
        <v>115</v>
      </c>
      <c r="B120" s="56" t="s">
        <v>142</v>
      </c>
      <c r="C120" s="4" t="s">
        <v>220</v>
      </c>
      <c r="D120" s="4" t="s">
        <v>130</v>
      </c>
      <c r="E120" s="4" t="s">
        <v>136</v>
      </c>
      <c r="F120" s="5">
        <v>400000</v>
      </c>
      <c r="G120" s="68">
        <v>0</v>
      </c>
      <c r="H120" s="41">
        <f t="shared" si="2"/>
        <v>-1</v>
      </c>
      <c r="I120" s="72" t="s">
        <v>330</v>
      </c>
      <c r="J120" s="11" t="s">
        <v>1</v>
      </c>
      <c r="K120" s="5" t="s">
        <v>138</v>
      </c>
      <c r="L120" s="4" t="s">
        <v>280</v>
      </c>
      <c r="M120" s="4" t="s">
        <v>2</v>
      </c>
      <c r="N120" s="12" t="s">
        <v>0</v>
      </c>
      <c r="O120" s="78">
        <f>SUMIFS('조례와의 비교'!$F$3:$F$188,'조례와의 비교'!$B$3:$B$188,수서!J120,'조례와의 비교'!$C$3:$C$188,수서!K120,'조례와의 비교'!$D$3:$D$188,수서!L120,'조례와의 비교'!$E$3:$E$188,수서!M120)</f>
        <v>0</v>
      </c>
      <c r="P120" s="15" t="str">
        <f t="shared" si="3"/>
        <v>X</v>
      </c>
      <c r="Q120" s="49" t="s">
        <v>294</v>
      </c>
    </row>
    <row r="121" spans="1:17">
      <c r="A121" s="54">
        <v>116</v>
      </c>
      <c r="B121" s="56" t="s">
        <v>142</v>
      </c>
      <c r="C121" s="4" t="s">
        <v>220</v>
      </c>
      <c r="D121" s="4" t="s">
        <v>132</v>
      </c>
      <c r="E121" s="4" t="s">
        <v>136</v>
      </c>
      <c r="F121" s="5">
        <v>370000</v>
      </c>
      <c r="G121" s="68">
        <v>0</v>
      </c>
      <c r="H121" s="41">
        <f t="shared" si="2"/>
        <v>-1</v>
      </c>
      <c r="I121" s="72" t="s">
        <v>330</v>
      </c>
      <c r="J121" s="11" t="s">
        <v>1</v>
      </c>
      <c r="K121" s="5" t="s">
        <v>138</v>
      </c>
      <c r="L121" s="4" t="s">
        <v>280</v>
      </c>
      <c r="M121" s="4" t="s">
        <v>2</v>
      </c>
      <c r="N121" s="12" t="s">
        <v>0</v>
      </c>
      <c r="O121" s="78">
        <f>SUMIFS('조례와의 비교'!$F$3:$F$188,'조례와의 비교'!$B$3:$B$188,수서!J121,'조례와의 비교'!$C$3:$C$188,수서!K121,'조례와의 비교'!$D$3:$D$188,수서!L121,'조례와의 비교'!$E$3:$E$188,수서!M121)</f>
        <v>0</v>
      </c>
      <c r="P121" s="15" t="str">
        <f t="shared" si="3"/>
        <v>X</v>
      </c>
      <c r="Q121" s="49" t="s">
        <v>294</v>
      </c>
    </row>
    <row r="122" spans="1:17">
      <c r="A122" s="54">
        <v>117</v>
      </c>
      <c r="B122" s="56" t="s">
        <v>142</v>
      </c>
      <c r="C122" s="4" t="s">
        <v>221</v>
      </c>
      <c r="D122" s="4" t="s">
        <v>132</v>
      </c>
      <c r="E122" s="4" t="s">
        <v>136</v>
      </c>
      <c r="F122" s="5">
        <v>100000</v>
      </c>
      <c r="G122" s="68">
        <v>100000</v>
      </c>
      <c r="H122" s="41">
        <f t="shared" si="2"/>
        <v>0</v>
      </c>
      <c r="I122" s="72"/>
      <c r="J122" s="11" t="s">
        <v>1</v>
      </c>
      <c r="K122" s="5" t="s">
        <v>138</v>
      </c>
      <c r="L122" s="4" t="s">
        <v>280</v>
      </c>
      <c r="M122" s="4" t="s">
        <v>2</v>
      </c>
      <c r="N122" s="12" t="s">
        <v>0</v>
      </c>
      <c r="O122" s="78">
        <f>SUMIFS('조례와의 비교'!$F$3:$F$188,'조례와의 비교'!$B$3:$B$188,수서!J122,'조례와의 비교'!$C$3:$C$188,수서!K122,'조례와의 비교'!$D$3:$D$188,수서!L122,'조례와의 비교'!$E$3:$E$188,수서!M122)</f>
        <v>0</v>
      </c>
      <c r="P122" s="15" t="str">
        <f t="shared" si="3"/>
        <v>X</v>
      </c>
      <c r="Q122" s="49" t="s">
        <v>295</v>
      </c>
    </row>
    <row r="123" spans="1:17">
      <c r="A123" s="54">
        <v>118</v>
      </c>
      <c r="B123" s="56" t="s">
        <v>142</v>
      </c>
      <c r="C123" s="4" t="s">
        <v>222</v>
      </c>
      <c r="D123" s="4" t="s">
        <v>6</v>
      </c>
      <c r="E123" s="4" t="s">
        <v>121</v>
      </c>
      <c r="F123" s="5">
        <v>34000</v>
      </c>
      <c r="G123" s="68">
        <v>34000</v>
      </c>
      <c r="H123" s="41">
        <f t="shared" si="2"/>
        <v>0</v>
      </c>
      <c r="I123" s="72"/>
      <c r="J123" s="11" t="s">
        <v>1</v>
      </c>
      <c r="K123" s="5" t="s">
        <v>138</v>
      </c>
      <c r="L123" s="4" t="s">
        <v>130</v>
      </c>
      <c r="M123" s="4" t="s">
        <v>121</v>
      </c>
      <c r="N123" s="12">
        <v>81000</v>
      </c>
      <c r="O123" s="78">
        <f>SUMIFS('조례와의 비교'!$F$3:$F$188,'조례와의 비교'!$B$3:$B$188,수서!J123,'조례와의 비교'!$C$3:$C$188,수서!K123,'조례와의 비교'!$D$3:$D$188,수서!L123,'조례와의 비교'!$E$3:$E$188,수서!M123)</f>
        <v>81000</v>
      </c>
      <c r="P123" s="15" t="str">
        <f t="shared" si="3"/>
        <v>X</v>
      </c>
      <c r="Q123" s="49" t="s">
        <v>223</v>
      </c>
    </row>
    <row r="124" spans="1:17">
      <c r="A124" s="54">
        <v>119</v>
      </c>
      <c r="B124" s="56" t="s">
        <v>142</v>
      </c>
      <c r="C124" s="4" t="s">
        <v>224</v>
      </c>
      <c r="D124" s="4" t="s">
        <v>132</v>
      </c>
      <c r="E124" s="4" t="s">
        <v>214</v>
      </c>
      <c r="F124" s="5">
        <v>47000</v>
      </c>
      <c r="G124" s="68">
        <v>0</v>
      </c>
      <c r="H124" s="41">
        <f t="shared" si="2"/>
        <v>-1</v>
      </c>
      <c r="I124" s="72" t="s">
        <v>330</v>
      </c>
      <c r="J124" s="11" t="s">
        <v>1</v>
      </c>
      <c r="K124" s="5" t="s">
        <v>138</v>
      </c>
      <c r="L124" s="4" t="s">
        <v>115</v>
      </c>
      <c r="M124" s="4" t="s">
        <v>214</v>
      </c>
      <c r="N124" s="12">
        <v>62000</v>
      </c>
      <c r="O124" s="78">
        <f>SUMIFS('조례와의 비교'!$F$3:$F$188,'조례와의 비교'!$B$3:$B$188,수서!J124,'조례와의 비교'!$C$3:$C$188,수서!K124,'조례와의 비교'!$D$3:$D$188,수서!L124,'조례와의 비교'!$E$3:$E$188,수서!M124)</f>
        <v>62000</v>
      </c>
      <c r="P124" s="15" t="str">
        <f t="shared" si="3"/>
        <v>X</v>
      </c>
      <c r="Q124" s="49" t="s">
        <v>215</v>
      </c>
    </row>
    <row r="125" spans="1:17">
      <c r="A125" s="54">
        <v>120</v>
      </c>
      <c r="B125" s="56" t="s">
        <v>142</v>
      </c>
      <c r="C125" s="4" t="s">
        <v>224</v>
      </c>
      <c r="D125" s="4" t="s">
        <v>132</v>
      </c>
      <c r="E125" s="4" t="s">
        <v>214</v>
      </c>
      <c r="F125" s="5">
        <v>50000</v>
      </c>
      <c r="G125" s="68">
        <v>50000</v>
      </c>
      <c r="H125" s="41">
        <f t="shared" si="2"/>
        <v>0</v>
      </c>
      <c r="I125" s="72"/>
      <c r="J125" s="11" t="s">
        <v>1</v>
      </c>
      <c r="K125" s="5" t="s">
        <v>138</v>
      </c>
      <c r="L125" s="4" t="s">
        <v>115</v>
      </c>
      <c r="M125" s="4" t="s">
        <v>214</v>
      </c>
      <c r="N125" s="12">
        <v>62000</v>
      </c>
      <c r="O125" s="78">
        <f>SUMIFS('조례와의 비교'!$F$3:$F$188,'조례와의 비교'!$B$3:$B$188,수서!J125,'조례와의 비교'!$C$3:$C$188,수서!K125,'조례와의 비교'!$D$3:$D$188,수서!L125,'조례와의 비교'!$E$3:$E$188,수서!M125)</f>
        <v>62000</v>
      </c>
      <c r="P125" s="15" t="str">
        <f t="shared" si="3"/>
        <v>X</v>
      </c>
      <c r="Q125" s="49" t="s">
        <v>215</v>
      </c>
    </row>
    <row r="126" spans="1:17">
      <c r="A126" s="54">
        <v>121</v>
      </c>
      <c r="B126" s="56" t="s">
        <v>142</v>
      </c>
      <c r="C126" s="4" t="s">
        <v>224</v>
      </c>
      <c r="D126" s="4" t="s">
        <v>130</v>
      </c>
      <c r="E126" s="4" t="s">
        <v>214</v>
      </c>
      <c r="F126" s="5">
        <v>63000</v>
      </c>
      <c r="G126" s="68">
        <v>0</v>
      </c>
      <c r="H126" s="41">
        <f t="shared" si="2"/>
        <v>-1</v>
      </c>
      <c r="I126" s="72" t="s">
        <v>330</v>
      </c>
      <c r="J126" s="11" t="s">
        <v>1</v>
      </c>
      <c r="K126" s="5" t="s">
        <v>138</v>
      </c>
      <c r="L126" s="4" t="s">
        <v>130</v>
      </c>
      <c r="M126" s="4" t="s">
        <v>214</v>
      </c>
      <c r="N126" s="12">
        <v>68000</v>
      </c>
      <c r="O126" s="78">
        <f>SUMIFS('조례와의 비교'!$F$3:$F$188,'조례와의 비교'!$B$3:$B$188,수서!J126,'조례와의 비교'!$C$3:$C$188,수서!K126,'조례와의 비교'!$D$3:$D$188,수서!L126,'조례와의 비교'!$E$3:$E$188,수서!M126)</f>
        <v>68000</v>
      </c>
      <c r="P126" s="15" t="str">
        <f t="shared" si="3"/>
        <v>X</v>
      </c>
      <c r="Q126" s="49" t="s">
        <v>215</v>
      </c>
    </row>
    <row r="127" spans="1:17">
      <c r="A127" s="54">
        <v>122</v>
      </c>
      <c r="B127" s="56" t="s">
        <v>142</v>
      </c>
      <c r="C127" s="4" t="s">
        <v>224</v>
      </c>
      <c r="D127" s="4" t="s">
        <v>130</v>
      </c>
      <c r="E127" s="4" t="s">
        <v>214</v>
      </c>
      <c r="F127" s="5">
        <v>66000</v>
      </c>
      <c r="G127" s="68">
        <v>66000</v>
      </c>
      <c r="H127" s="41">
        <f t="shared" si="2"/>
        <v>0</v>
      </c>
      <c r="I127" s="72"/>
      <c r="J127" s="11" t="s">
        <v>1</v>
      </c>
      <c r="K127" s="5" t="s">
        <v>138</v>
      </c>
      <c r="L127" s="4" t="s">
        <v>130</v>
      </c>
      <c r="M127" s="4" t="s">
        <v>214</v>
      </c>
      <c r="N127" s="12">
        <v>68000</v>
      </c>
      <c r="O127" s="78">
        <f>SUMIFS('조례와의 비교'!$F$3:$F$188,'조례와의 비교'!$B$3:$B$188,수서!J127,'조례와의 비교'!$C$3:$C$188,수서!K127,'조례와의 비교'!$D$3:$D$188,수서!L127,'조례와의 비교'!$E$3:$E$188,수서!M127)</f>
        <v>68000</v>
      </c>
      <c r="P127" s="15" t="str">
        <f t="shared" si="3"/>
        <v>X</v>
      </c>
      <c r="Q127" s="49" t="s">
        <v>215</v>
      </c>
    </row>
    <row r="128" spans="1:17">
      <c r="A128" s="54">
        <v>123</v>
      </c>
      <c r="B128" s="56" t="s">
        <v>142</v>
      </c>
      <c r="C128" s="4" t="s">
        <v>224</v>
      </c>
      <c r="D128" s="4" t="s">
        <v>132</v>
      </c>
      <c r="E128" s="4" t="s">
        <v>128</v>
      </c>
      <c r="F128" s="5">
        <v>41000</v>
      </c>
      <c r="G128" s="68">
        <v>0</v>
      </c>
      <c r="H128" s="41">
        <f t="shared" si="2"/>
        <v>-1</v>
      </c>
      <c r="I128" s="72" t="s">
        <v>330</v>
      </c>
      <c r="J128" s="11" t="s">
        <v>1</v>
      </c>
      <c r="K128" s="5" t="s">
        <v>138</v>
      </c>
      <c r="L128" s="4" t="s">
        <v>115</v>
      </c>
      <c r="M128" s="4" t="s">
        <v>128</v>
      </c>
      <c r="N128" s="12">
        <v>50000</v>
      </c>
      <c r="O128" s="78">
        <f>SUMIFS('조례와의 비교'!$F$3:$F$188,'조례와의 비교'!$B$3:$B$188,수서!J128,'조례와의 비교'!$C$3:$C$188,수서!K128,'조례와의 비교'!$D$3:$D$188,수서!L128,'조례와의 비교'!$E$3:$E$188,수서!M128)</f>
        <v>50000</v>
      </c>
      <c r="P128" s="15" t="str">
        <f t="shared" si="3"/>
        <v>X</v>
      </c>
      <c r="Q128" s="49" t="s">
        <v>213</v>
      </c>
    </row>
    <row r="129" spans="1:17">
      <c r="A129" s="54">
        <v>124</v>
      </c>
      <c r="B129" s="56" t="s">
        <v>142</v>
      </c>
      <c r="C129" s="4" t="s">
        <v>224</v>
      </c>
      <c r="D129" s="4" t="s">
        <v>132</v>
      </c>
      <c r="E129" s="4" t="s">
        <v>128</v>
      </c>
      <c r="F129" s="5">
        <v>43000</v>
      </c>
      <c r="G129" s="68">
        <v>43000</v>
      </c>
      <c r="H129" s="41">
        <f t="shared" si="2"/>
        <v>0</v>
      </c>
      <c r="I129" s="72"/>
      <c r="J129" s="11" t="s">
        <v>1</v>
      </c>
      <c r="K129" s="5" t="s">
        <v>138</v>
      </c>
      <c r="L129" s="4" t="s">
        <v>115</v>
      </c>
      <c r="M129" s="4" t="s">
        <v>128</v>
      </c>
      <c r="N129" s="12">
        <v>50000</v>
      </c>
      <c r="O129" s="78">
        <f>SUMIFS('조례와의 비교'!$F$3:$F$188,'조례와의 비교'!$B$3:$B$188,수서!J129,'조례와의 비교'!$C$3:$C$188,수서!K129,'조례와의 비교'!$D$3:$D$188,수서!L129,'조례와의 비교'!$E$3:$E$188,수서!M129)</f>
        <v>50000</v>
      </c>
      <c r="P129" s="15" t="str">
        <f t="shared" si="3"/>
        <v>X</v>
      </c>
      <c r="Q129" s="49" t="s">
        <v>213</v>
      </c>
    </row>
    <row r="130" spans="1:17">
      <c r="A130" s="54">
        <v>125</v>
      </c>
      <c r="B130" s="56" t="s">
        <v>142</v>
      </c>
      <c r="C130" s="4" t="s">
        <v>224</v>
      </c>
      <c r="D130" s="4" t="s">
        <v>130</v>
      </c>
      <c r="E130" s="4" t="s">
        <v>128</v>
      </c>
      <c r="F130" s="5">
        <v>52000</v>
      </c>
      <c r="G130" s="68">
        <v>0</v>
      </c>
      <c r="H130" s="41">
        <f t="shared" si="2"/>
        <v>-1</v>
      </c>
      <c r="I130" s="72" t="s">
        <v>330</v>
      </c>
      <c r="J130" s="11" t="s">
        <v>1</v>
      </c>
      <c r="K130" s="5" t="s">
        <v>138</v>
      </c>
      <c r="L130" s="4" t="s">
        <v>130</v>
      </c>
      <c r="M130" s="4" t="s">
        <v>128</v>
      </c>
      <c r="N130" s="12">
        <v>56000</v>
      </c>
      <c r="O130" s="78">
        <f>SUMIFS('조례와의 비교'!$F$3:$F$188,'조례와의 비교'!$B$3:$B$188,수서!J130,'조례와의 비교'!$C$3:$C$188,수서!K130,'조례와의 비교'!$D$3:$D$188,수서!L130,'조례와의 비교'!$E$3:$E$188,수서!M130)</f>
        <v>56000</v>
      </c>
      <c r="P130" s="15" t="str">
        <f t="shared" si="3"/>
        <v>X</v>
      </c>
      <c r="Q130" s="49" t="s">
        <v>213</v>
      </c>
    </row>
    <row r="131" spans="1:17">
      <c r="A131" s="54">
        <v>126</v>
      </c>
      <c r="B131" s="56" t="s">
        <v>142</v>
      </c>
      <c r="C131" s="4" t="s">
        <v>224</v>
      </c>
      <c r="D131" s="4" t="s">
        <v>130</v>
      </c>
      <c r="E131" s="4" t="s">
        <v>128</v>
      </c>
      <c r="F131" s="5">
        <v>54000</v>
      </c>
      <c r="G131" s="68">
        <v>54000</v>
      </c>
      <c r="H131" s="41">
        <f t="shared" si="2"/>
        <v>0</v>
      </c>
      <c r="I131" s="72"/>
      <c r="J131" s="11" t="s">
        <v>1</v>
      </c>
      <c r="K131" s="5" t="s">
        <v>138</v>
      </c>
      <c r="L131" s="4" t="s">
        <v>130</v>
      </c>
      <c r="M131" s="4" t="s">
        <v>128</v>
      </c>
      <c r="N131" s="12">
        <v>56000</v>
      </c>
      <c r="O131" s="78">
        <f>SUMIFS('조례와의 비교'!$F$3:$F$188,'조례와의 비교'!$B$3:$B$188,수서!J131,'조례와의 비교'!$C$3:$C$188,수서!K131,'조례와의 비교'!$D$3:$D$188,수서!L131,'조례와의 비교'!$E$3:$E$188,수서!M131)</f>
        <v>56000</v>
      </c>
      <c r="P131" s="15" t="str">
        <f t="shared" si="3"/>
        <v>X</v>
      </c>
      <c r="Q131" s="49" t="s">
        <v>213</v>
      </c>
    </row>
    <row r="132" spans="1:17">
      <c r="A132" s="54">
        <v>127</v>
      </c>
      <c r="B132" s="56" t="s">
        <v>142</v>
      </c>
      <c r="C132" s="4" t="s">
        <v>225</v>
      </c>
      <c r="D132" s="4" t="s">
        <v>132</v>
      </c>
      <c r="E132" s="4" t="s">
        <v>131</v>
      </c>
      <c r="F132" s="5">
        <v>65000</v>
      </c>
      <c r="G132" s="68">
        <v>0</v>
      </c>
      <c r="H132" s="41">
        <f t="shared" si="2"/>
        <v>-1</v>
      </c>
      <c r="I132" s="72" t="s">
        <v>330</v>
      </c>
      <c r="J132" s="11" t="s">
        <v>1</v>
      </c>
      <c r="K132" s="5" t="s">
        <v>138</v>
      </c>
      <c r="L132" s="4" t="s">
        <v>115</v>
      </c>
      <c r="M132" s="4" t="s">
        <v>131</v>
      </c>
      <c r="N132" s="12">
        <v>80000</v>
      </c>
      <c r="O132" s="78">
        <f>SUMIFS('조례와의 비교'!$F$3:$F$188,'조례와의 비교'!$B$3:$B$188,수서!J132,'조례와의 비교'!$C$3:$C$188,수서!K132,'조례와의 비교'!$D$3:$D$188,수서!L132,'조례와의 비교'!$E$3:$E$188,수서!M132)</f>
        <v>80000</v>
      </c>
      <c r="P132" s="15" t="str">
        <f t="shared" si="3"/>
        <v>X</v>
      </c>
      <c r="Q132" s="50" t="s">
        <v>216</v>
      </c>
    </row>
    <row r="133" spans="1:17">
      <c r="A133" s="54">
        <v>128</v>
      </c>
      <c r="B133" s="56" t="s">
        <v>142</v>
      </c>
      <c r="C133" s="4" t="s">
        <v>225</v>
      </c>
      <c r="D133" s="4" t="s">
        <v>132</v>
      </c>
      <c r="E133" s="4" t="s">
        <v>131</v>
      </c>
      <c r="F133" s="5">
        <v>70000</v>
      </c>
      <c r="G133" s="68">
        <v>70000</v>
      </c>
      <c r="H133" s="41">
        <f t="shared" si="2"/>
        <v>0</v>
      </c>
      <c r="I133" s="72"/>
      <c r="J133" s="11" t="s">
        <v>1</v>
      </c>
      <c r="K133" s="4" t="s">
        <v>138</v>
      </c>
      <c r="L133" s="4" t="s">
        <v>115</v>
      </c>
      <c r="M133" s="4" t="s">
        <v>131</v>
      </c>
      <c r="N133" s="12">
        <v>80000</v>
      </c>
      <c r="O133" s="78">
        <f>SUMIFS('조례와의 비교'!$F$3:$F$188,'조례와의 비교'!$B$3:$B$188,수서!J133,'조례와의 비교'!$C$3:$C$188,수서!K133,'조례와의 비교'!$D$3:$D$188,수서!L133,'조례와의 비교'!$E$3:$E$188,수서!M133)</f>
        <v>80000</v>
      </c>
      <c r="P133" s="15" t="str">
        <f t="shared" si="3"/>
        <v>X</v>
      </c>
      <c r="Q133" s="49" t="s">
        <v>216</v>
      </c>
    </row>
    <row r="134" spans="1:17">
      <c r="A134" s="54">
        <v>129</v>
      </c>
      <c r="B134" s="44" t="s">
        <v>142</v>
      </c>
      <c r="C134" s="17" t="s">
        <v>225</v>
      </c>
      <c r="D134" s="17" t="s">
        <v>130</v>
      </c>
      <c r="E134" s="17" t="s">
        <v>131</v>
      </c>
      <c r="F134" s="5">
        <v>78000</v>
      </c>
      <c r="G134" s="68">
        <v>0</v>
      </c>
      <c r="H134" s="41">
        <f t="shared" si="2"/>
        <v>-1</v>
      </c>
      <c r="I134" s="72" t="s">
        <v>330</v>
      </c>
      <c r="J134" s="11" t="s">
        <v>1</v>
      </c>
      <c r="K134" s="4" t="s">
        <v>138</v>
      </c>
      <c r="L134" s="4" t="s">
        <v>130</v>
      </c>
      <c r="M134" s="17" t="s">
        <v>131</v>
      </c>
      <c r="N134" s="79">
        <v>93000</v>
      </c>
      <c r="O134" s="78">
        <f>SUMIFS('조례와의 비교'!$F$3:$F$188,'조례와의 비교'!$B$3:$B$188,수서!J134,'조례와의 비교'!$C$3:$C$188,수서!K134,'조례와의 비교'!$D$3:$D$188,수서!L134,'조례와의 비교'!$E$3:$E$188,수서!M134)</f>
        <v>93000</v>
      </c>
      <c r="P134" s="15" t="str">
        <f t="shared" si="3"/>
        <v>X</v>
      </c>
      <c r="Q134" s="49" t="s">
        <v>216</v>
      </c>
    </row>
    <row r="135" spans="1:17">
      <c r="A135" s="54">
        <v>130</v>
      </c>
      <c r="B135" s="44" t="s">
        <v>142</v>
      </c>
      <c r="C135" s="17" t="s">
        <v>225</v>
      </c>
      <c r="D135" s="17" t="s">
        <v>130</v>
      </c>
      <c r="E135" s="17" t="s">
        <v>131</v>
      </c>
      <c r="F135" s="5">
        <v>83000</v>
      </c>
      <c r="G135" s="68">
        <v>83000</v>
      </c>
      <c r="H135" s="41">
        <f t="shared" ref="H135:H194" si="4">(G135-F135)/F135</f>
        <v>0</v>
      </c>
      <c r="I135" s="72"/>
      <c r="J135" s="11" t="s">
        <v>1</v>
      </c>
      <c r="K135" s="4" t="s">
        <v>138</v>
      </c>
      <c r="L135" s="4" t="s">
        <v>130</v>
      </c>
      <c r="M135" s="17" t="s">
        <v>131</v>
      </c>
      <c r="N135" s="79">
        <v>93000</v>
      </c>
      <c r="O135" s="78">
        <f>SUMIFS('조례와의 비교'!$F$3:$F$188,'조례와의 비교'!$B$3:$B$188,수서!J135,'조례와의 비교'!$C$3:$C$188,수서!K135,'조례와의 비교'!$D$3:$D$188,수서!L135,'조례와의 비교'!$E$3:$E$188,수서!M135)</f>
        <v>93000</v>
      </c>
      <c r="P135" s="15" t="str">
        <f t="shared" ref="P135:P190" si="5">IF(G135&gt;N135,"O","X")</f>
        <v>X</v>
      </c>
      <c r="Q135" s="49" t="s">
        <v>216</v>
      </c>
    </row>
    <row r="136" spans="1:17">
      <c r="A136" s="54">
        <v>131</v>
      </c>
      <c r="B136" s="44" t="s">
        <v>142</v>
      </c>
      <c r="C136" s="17" t="s">
        <v>226</v>
      </c>
      <c r="D136" s="17" t="s">
        <v>132</v>
      </c>
      <c r="E136" s="17" t="s">
        <v>127</v>
      </c>
      <c r="F136" s="5">
        <v>27000</v>
      </c>
      <c r="G136" s="68">
        <v>27000</v>
      </c>
      <c r="H136" s="41">
        <f t="shared" si="4"/>
        <v>0</v>
      </c>
      <c r="I136" s="72"/>
      <c r="J136" s="11" t="s">
        <v>1</v>
      </c>
      <c r="K136" s="4" t="s">
        <v>138</v>
      </c>
      <c r="L136" s="4" t="s">
        <v>115</v>
      </c>
      <c r="M136" s="17" t="s">
        <v>127</v>
      </c>
      <c r="N136" s="79">
        <v>37000</v>
      </c>
      <c r="O136" s="78">
        <f>SUMIFS('조례와의 비교'!$F$3:$F$188,'조례와의 비교'!$B$3:$B$188,수서!J136,'조례와의 비교'!$C$3:$C$188,수서!K136,'조례와의 비교'!$D$3:$D$188,수서!L136,'조례와의 비교'!$E$3:$E$188,수서!M136)</f>
        <v>37000</v>
      </c>
      <c r="P136" s="15" t="str">
        <f t="shared" si="5"/>
        <v>X</v>
      </c>
      <c r="Q136" s="49" t="s">
        <v>227</v>
      </c>
    </row>
    <row r="137" spans="1:17">
      <c r="A137" s="54">
        <v>132</v>
      </c>
      <c r="B137" s="44" t="s">
        <v>142</v>
      </c>
      <c r="C137" s="17" t="s">
        <v>226</v>
      </c>
      <c r="D137" s="17" t="s">
        <v>130</v>
      </c>
      <c r="E137" s="17" t="s">
        <v>127</v>
      </c>
      <c r="F137" s="5">
        <v>35000</v>
      </c>
      <c r="G137" s="68">
        <v>35000</v>
      </c>
      <c r="H137" s="41">
        <f t="shared" si="4"/>
        <v>0</v>
      </c>
      <c r="I137" s="72"/>
      <c r="J137" s="11" t="s">
        <v>1</v>
      </c>
      <c r="K137" s="4" t="s">
        <v>138</v>
      </c>
      <c r="L137" s="4" t="s">
        <v>130</v>
      </c>
      <c r="M137" s="17" t="s">
        <v>127</v>
      </c>
      <c r="N137" s="79">
        <v>43000</v>
      </c>
      <c r="O137" s="78">
        <f>SUMIFS('조례와의 비교'!$F$3:$F$188,'조례와의 비교'!$B$3:$B$188,수서!J137,'조례와의 비교'!$C$3:$C$188,수서!K137,'조례와의 비교'!$D$3:$D$188,수서!L137,'조례와의 비교'!$E$3:$E$188,수서!M137)</f>
        <v>43000</v>
      </c>
      <c r="P137" s="15" t="str">
        <f t="shared" si="5"/>
        <v>X</v>
      </c>
      <c r="Q137" s="49" t="s">
        <v>227</v>
      </c>
    </row>
    <row r="138" spans="1:17">
      <c r="A138" s="54">
        <v>133</v>
      </c>
      <c r="B138" s="44" t="s">
        <v>142</v>
      </c>
      <c r="C138" s="17" t="s">
        <v>228</v>
      </c>
      <c r="D138" s="17" t="s">
        <v>130</v>
      </c>
      <c r="E138" s="17" t="s">
        <v>214</v>
      </c>
      <c r="F138" s="5">
        <v>63000</v>
      </c>
      <c r="G138" s="68">
        <v>0</v>
      </c>
      <c r="H138" s="41">
        <f t="shared" si="4"/>
        <v>-1</v>
      </c>
      <c r="I138" s="72" t="s">
        <v>330</v>
      </c>
      <c r="J138" s="11" t="s">
        <v>1</v>
      </c>
      <c r="K138" s="4" t="s">
        <v>138</v>
      </c>
      <c r="L138" s="4" t="s">
        <v>130</v>
      </c>
      <c r="M138" s="17" t="s">
        <v>214</v>
      </c>
      <c r="N138" s="79">
        <v>68000</v>
      </c>
      <c r="O138" s="78">
        <f>SUMIFS('조례와의 비교'!$F$3:$F$188,'조례와의 비교'!$B$3:$B$188,수서!J138,'조례와의 비교'!$C$3:$C$188,수서!K138,'조례와의 비교'!$D$3:$D$188,수서!L138,'조례와의 비교'!$E$3:$E$188,수서!M138)</f>
        <v>68000</v>
      </c>
      <c r="P138" s="15" t="str">
        <f t="shared" si="5"/>
        <v>X</v>
      </c>
      <c r="Q138" s="49" t="s">
        <v>215</v>
      </c>
    </row>
    <row r="139" spans="1:17">
      <c r="A139" s="54">
        <v>134</v>
      </c>
      <c r="B139" s="44" t="s">
        <v>142</v>
      </c>
      <c r="C139" s="17" t="s">
        <v>228</v>
      </c>
      <c r="D139" s="17" t="s">
        <v>130</v>
      </c>
      <c r="E139" s="17" t="s">
        <v>214</v>
      </c>
      <c r="F139" s="5">
        <v>66000</v>
      </c>
      <c r="G139" s="68">
        <v>66000</v>
      </c>
      <c r="H139" s="41">
        <f t="shared" si="4"/>
        <v>0</v>
      </c>
      <c r="I139" s="72"/>
      <c r="J139" s="11" t="s">
        <v>1</v>
      </c>
      <c r="K139" s="4" t="s">
        <v>138</v>
      </c>
      <c r="L139" s="4" t="s">
        <v>130</v>
      </c>
      <c r="M139" s="17" t="s">
        <v>214</v>
      </c>
      <c r="N139" s="79">
        <v>68000</v>
      </c>
      <c r="O139" s="78">
        <f>SUMIFS('조례와의 비교'!$F$3:$F$188,'조례와의 비교'!$B$3:$B$188,수서!J139,'조례와의 비교'!$C$3:$C$188,수서!K139,'조례와의 비교'!$D$3:$D$188,수서!L139,'조례와의 비교'!$E$3:$E$188,수서!M139)</f>
        <v>68000</v>
      </c>
      <c r="P139" s="15" t="str">
        <f t="shared" si="5"/>
        <v>X</v>
      </c>
      <c r="Q139" s="49" t="s">
        <v>215</v>
      </c>
    </row>
    <row r="140" spans="1:17">
      <c r="A140" s="54">
        <v>135</v>
      </c>
      <c r="B140" s="44" t="s">
        <v>142</v>
      </c>
      <c r="C140" s="17" t="s">
        <v>228</v>
      </c>
      <c r="D140" s="17" t="s">
        <v>130</v>
      </c>
      <c r="E140" s="17" t="s">
        <v>128</v>
      </c>
      <c r="F140" s="5">
        <v>52000</v>
      </c>
      <c r="G140" s="68">
        <v>0</v>
      </c>
      <c r="H140" s="41">
        <f t="shared" si="4"/>
        <v>-1</v>
      </c>
      <c r="I140" s="72" t="s">
        <v>330</v>
      </c>
      <c r="J140" s="11" t="s">
        <v>1</v>
      </c>
      <c r="K140" s="4" t="s">
        <v>138</v>
      </c>
      <c r="L140" s="4" t="s">
        <v>130</v>
      </c>
      <c r="M140" s="17" t="s">
        <v>128</v>
      </c>
      <c r="N140" s="79">
        <v>56000</v>
      </c>
      <c r="O140" s="78">
        <f>SUMIFS('조례와의 비교'!$F$3:$F$188,'조례와의 비교'!$B$3:$B$188,수서!J140,'조례와의 비교'!$C$3:$C$188,수서!K140,'조례와의 비교'!$D$3:$D$188,수서!L140,'조례와의 비교'!$E$3:$E$188,수서!M140)</f>
        <v>56000</v>
      </c>
      <c r="P140" s="15" t="str">
        <f t="shared" si="5"/>
        <v>X</v>
      </c>
      <c r="Q140" s="49" t="s">
        <v>213</v>
      </c>
    </row>
    <row r="141" spans="1:17">
      <c r="A141" s="54">
        <v>136</v>
      </c>
      <c r="B141" s="44" t="s">
        <v>142</v>
      </c>
      <c r="C141" s="17" t="s">
        <v>228</v>
      </c>
      <c r="D141" s="17" t="s">
        <v>130</v>
      </c>
      <c r="E141" s="17" t="s">
        <v>128</v>
      </c>
      <c r="F141" s="5">
        <v>54000</v>
      </c>
      <c r="G141" s="68">
        <v>54000</v>
      </c>
      <c r="H141" s="41">
        <f t="shared" si="4"/>
        <v>0</v>
      </c>
      <c r="I141" s="72"/>
      <c r="J141" s="11" t="s">
        <v>1</v>
      </c>
      <c r="K141" s="4" t="s">
        <v>138</v>
      </c>
      <c r="L141" s="4" t="s">
        <v>130</v>
      </c>
      <c r="M141" s="17" t="s">
        <v>128</v>
      </c>
      <c r="N141" s="79">
        <v>56000</v>
      </c>
      <c r="O141" s="78">
        <f>SUMIFS('조례와의 비교'!$F$3:$F$188,'조례와의 비교'!$B$3:$B$188,수서!J141,'조례와의 비교'!$C$3:$C$188,수서!K141,'조례와의 비교'!$D$3:$D$188,수서!L141,'조례와의 비교'!$E$3:$E$188,수서!M141)</f>
        <v>56000</v>
      </c>
      <c r="P141" s="15" t="str">
        <f t="shared" si="5"/>
        <v>X</v>
      </c>
      <c r="Q141" s="49" t="s">
        <v>213</v>
      </c>
    </row>
    <row r="142" spans="1:17">
      <c r="A142" s="54">
        <v>137</v>
      </c>
      <c r="B142" s="44" t="s">
        <v>142</v>
      </c>
      <c r="C142" s="17" t="s">
        <v>228</v>
      </c>
      <c r="D142" s="17" t="s">
        <v>130</v>
      </c>
      <c r="E142" s="17" t="s">
        <v>131</v>
      </c>
      <c r="F142" s="5">
        <v>78000</v>
      </c>
      <c r="G142" s="68">
        <v>0</v>
      </c>
      <c r="H142" s="41">
        <f t="shared" si="4"/>
        <v>-1</v>
      </c>
      <c r="I142" s="72" t="s">
        <v>330</v>
      </c>
      <c r="J142" s="11" t="s">
        <v>1</v>
      </c>
      <c r="K142" s="4" t="s">
        <v>138</v>
      </c>
      <c r="L142" s="4" t="s">
        <v>130</v>
      </c>
      <c r="M142" s="4" t="s">
        <v>131</v>
      </c>
      <c r="N142" s="12">
        <v>93000</v>
      </c>
      <c r="O142" s="78">
        <f>SUMIFS('조례와의 비교'!$F$3:$F$188,'조례와의 비교'!$B$3:$B$188,수서!J142,'조례와의 비교'!$C$3:$C$188,수서!K142,'조례와의 비교'!$D$3:$D$188,수서!L142,'조례와의 비교'!$E$3:$E$188,수서!M142)</f>
        <v>93000</v>
      </c>
      <c r="P142" s="15" t="str">
        <f t="shared" si="5"/>
        <v>X</v>
      </c>
      <c r="Q142" s="51" t="s">
        <v>216</v>
      </c>
    </row>
    <row r="143" spans="1:17">
      <c r="A143" s="54">
        <v>138</v>
      </c>
      <c r="B143" s="44" t="s">
        <v>142</v>
      </c>
      <c r="C143" s="17" t="s">
        <v>228</v>
      </c>
      <c r="D143" s="17" t="s">
        <v>130</v>
      </c>
      <c r="E143" s="17" t="s">
        <v>131</v>
      </c>
      <c r="F143" s="5">
        <v>83000</v>
      </c>
      <c r="G143" s="68">
        <v>83000</v>
      </c>
      <c r="H143" s="41">
        <f t="shared" si="4"/>
        <v>0</v>
      </c>
      <c r="I143" s="72"/>
      <c r="J143" s="11" t="s">
        <v>1</v>
      </c>
      <c r="K143" s="4" t="s">
        <v>138</v>
      </c>
      <c r="L143" s="4" t="s">
        <v>130</v>
      </c>
      <c r="M143" s="4" t="s">
        <v>131</v>
      </c>
      <c r="N143" s="12">
        <v>93000</v>
      </c>
      <c r="O143" s="78">
        <f>SUMIFS('조례와의 비교'!$F$3:$F$188,'조례와의 비교'!$B$3:$B$188,수서!J143,'조례와의 비교'!$C$3:$C$188,수서!K143,'조례와의 비교'!$D$3:$D$188,수서!L143,'조례와의 비교'!$E$3:$E$188,수서!M143)</f>
        <v>93000</v>
      </c>
      <c r="P143" s="15" t="str">
        <f t="shared" si="5"/>
        <v>X</v>
      </c>
      <c r="Q143" s="51" t="s">
        <v>216</v>
      </c>
    </row>
    <row r="144" spans="1:17">
      <c r="A144" s="54">
        <v>139</v>
      </c>
      <c r="B144" s="44" t="s">
        <v>229</v>
      </c>
      <c r="C144" s="17" t="s">
        <v>230</v>
      </c>
      <c r="D144" s="17" t="s">
        <v>124</v>
      </c>
      <c r="E144" s="17" t="s">
        <v>111</v>
      </c>
      <c r="F144" s="5">
        <v>3000</v>
      </c>
      <c r="G144" s="68">
        <v>0</v>
      </c>
      <c r="H144" s="41">
        <f t="shared" si="4"/>
        <v>-1</v>
      </c>
      <c r="I144" s="72" t="s">
        <v>330</v>
      </c>
      <c r="J144" s="11" t="s">
        <v>5</v>
      </c>
      <c r="K144" s="4" t="s">
        <v>125</v>
      </c>
      <c r="L144" s="4" t="s">
        <v>116</v>
      </c>
      <c r="M144" s="4" t="s">
        <v>111</v>
      </c>
      <c r="N144" s="12">
        <v>3600</v>
      </c>
      <c r="O144" s="78">
        <f>SUMIFS('조례와의 비교'!$F$3:$F$188,'조례와의 비교'!$B$3:$B$188,수서!J144,'조례와의 비교'!$C$3:$C$188,수서!K144,'조례와의 비교'!$D$3:$D$188,수서!L144,'조례와의 비교'!$E$3:$E$188,수서!M144)</f>
        <v>1800</v>
      </c>
      <c r="P144" s="15" t="str">
        <f t="shared" si="5"/>
        <v>X</v>
      </c>
      <c r="Q144" s="51" t="s">
        <v>231</v>
      </c>
    </row>
    <row r="145" spans="1:17">
      <c r="A145" s="54">
        <v>140</v>
      </c>
      <c r="B145" s="44" t="s">
        <v>229</v>
      </c>
      <c r="C145" s="17" t="s">
        <v>230</v>
      </c>
      <c r="D145" s="17" t="s">
        <v>132</v>
      </c>
      <c r="E145" s="17" t="s">
        <v>111</v>
      </c>
      <c r="F145" s="5">
        <v>4000</v>
      </c>
      <c r="G145" s="68">
        <v>0</v>
      </c>
      <c r="H145" s="41">
        <f t="shared" si="4"/>
        <v>-1</v>
      </c>
      <c r="I145" s="72" t="s">
        <v>330</v>
      </c>
      <c r="J145" s="11" t="s">
        <v>5</v>
      </c>
      <c r="K145" s="4" t="s">
        <v>125</v>
      </c>
      <c r="L145" s="17" t="s">
        <v>132</v>
      </c>
      <c r="M145" s="17" t="s">
        <v>111</v>
      </c>
      <c r="N145" s="79">
        <v>5000</v>
      </c>
      <c r="O145" s="78">
        <f>SUMIFS('조례와의 비교'!$F$3:$F$188,'조례와의 비교'!$B$3:$B$188,수서!J145,'조례와의 비교'!$C$3:$C$188,수서!K145,'조례와의 비교'!$D$3:$D$188,수서!L145,'조례와의 비교'!$E$3:$E$188,수서!M145)</f>
        <v>2500</v>
      </c>
      <c r="P145" s="15" t="str">
        <f t="shared" si="5"/>
        <v>X</v>
      </c>
      <c r="Q145" s="49" t="s">
        <v>231</v>
      </c>
    </row>
    <row r="146" spans="1:17">
      <c r="A146" s="54">
        <v>141</v>
      </c>
      <c r="B146" s="44" t="s">
        <v>229</v>
      </c>
      <c r="C146" s="17" t="s">
        <v>230</v>
      </c>
      <c r="D146" s="17" t="s">
        <v>130</v>
      </c>
      <c r="E146" s="17" t="s">
        <v>111</v>
      </c>
      <c r="F146" s="5">
        <v>6000</v>
      </c>
      <c r="G146" s="68">
        <v>0</v>
      </c>
      <c r="H146" s="41">
        <f t="shared" si="4"/>
        <v>-1</v>
      </c>
      <c r="I146" s="72" t="s">
        <v>330</v>
      </c>
      <c r="J146" s="11" t="s">
        <v>5</v>
      </c>
      <c r="K146" s="4" t="s">
        <v>125</v>
      </c>
      <c r="L146" s="4" t="s">
        <v>130</v>
      </c>
      <c r="M146" s="17" t="s">
        <v>111</v>
      </c>
      <c r="N146" s="79">
        <v>8600</v>
      </c>
      <c r="O146" s="78">
        <f>SUMIFS('조례와의 비교'!$F$3:$F$188,'조례와의 비교'!$B$3:$B$188,수서!J146,'조례와의 비교'!$C$3:$C$188,수서!K146,'조례와의 비교'!$D$3:$D$188,수서!L146,'조례와의 비교'!$E$3:$E$188,수서!M146)</f>
        <v>4300</v>
      </c>
      <c r="P146" s="15" t="str">
        <f t="shared" si="5"/>
        <v>X</v>
      </c>
      <c r="Q146" s="49" t="s">
        <v>231</v>
      </c>
    </row>
    <row r="147" spans="1:17">
      <c r="A147" s="54">
        <v>142</v>
      </c>
      <c r="B147" s="44" t="s">
        <v>229</v>
      </c>
      <c r="C147" s="17" t="s">
        <v>232</v>
      </c>
      <c r="D147" s="17" t="s">
        <v>132</v>
      </c>
      <c r="E147" s="17" t="s">
        <v>233</v>
      </c>
      <c r="F147" s="5">
        <v>3000</v>
      </c>
      <c r="G147" s="68">
        <v>0</v>
      </c>
      <c r="H147" s="41">
        <f t="shared" si="4"/>
        <v>-1</v>
      </c>
      <c r="I147" s="72" t="s">
        <v>330</v>
      </c>
      <c r="J147" s="11" t="s">
        <v>5</v>
      </c>
      <c r="K147" s="4" t="s">
        <v>126</v>
      </c>
      <c r="L147" s="4" t="s">
        <v>281</v>
      </c>
      <c r="M147" s="4" t="s">
        <v>111</v>
      </c>
      <c r="N147" s="12">
        <v>4000</v>
      </c>
      <c r="O147" s="78">
        <f>SUMIFS('조례와의 비교'!$F$3:$F$188,'조례와의 비교'!$B$3:$B$188,수서!J147,'조례와의 비교'!$C$3:$C$188,수서!K147,'조례와의 비교'!$D$3:$D$188,수서!L147,'조례와의 비교'!$E$3:$E$188,수서!M147)</f>
        <v>2000</v>
      </c>
      <c r="P147" s="15" t="str">
        <f t="shared" si="5"/>
        <v>X</v>
      </c>
      <c r="Q147" s="51" t="s">
        <v>231</v>
      </c>
    </row>
    <row r="148" spans="1:17">
      <c r="A148" s="54">
        <v>143</v>
      </c>
      <c r="B148" s="44" t="s">
        <v>229</v>
      </c>
      <c r="C148" s="17" t="s">
        <v>232</v>
      </c>
      <c r="D148" s="17" t="s">
        <v>130</v>
      </c>
      <c r="E148" s="17" t="s">
        <v>233</v>
      </c>
      <c r="F148" s="5">
        <v>4500</v>
      </c>
      <c r="G148" s="68">
        <v>0</v>
      </c>
      <c r="H148" s="41">
        <f t="shared" si="4"/>
        <v>-1</v>
      </c>
      <c r="I148" s="72" t="s">
        <v>330</v>
      </c>
      <c r="J148" s="11" t="s">
        <v>5</v>
      </c>
      <c r="K148" s="4" t="s">
        <v>126</v>
      </c>
      <c r="L148" s="4" t="s">
        <v>130</v>
      </c>
      <c r="M148" s="4" t="s">
        <v>111</v>
      </c>
      <c r="N148" s="12">
        <v>6000</v>
      </c>
      <c r="O148" s="78">
        <f>SUMIFS('조례와의 비교'!$F$3:$F$188,'조례와의 비교'!$B$3:$B$188,수서!J148,'조례와의 비교'!$C$3:$C$188,수서!K148,'조례와의 비교'!$D$3:$D$188,수서!L148,'조례와의 비교'!$E$3:$E$188,수서!M148)</f>
        <v>3000</v>
      </c>
      <c r="P148" s="15" t="str">
        <f t="shared" si="5"/>
        <v>X</v>
      </c>
      <c r="Q148" s="51" t="s">
        <v>231</v>
      </c>
    </row>
    <row r="149" spans="1:17">
      <c r="A149" s="54">
        <v>144</v>
      </c>
      <c r="B149" s="44" t="s">
        <v>229</v>
      </c>
      <c r="C149" s="17" t="s">
        <v>230</v>
      </c>
      <c r="D149" s="17" t="s">
        <v>124</v>
      </c>
      <c r="E149" s="17" t="s">
        <v>111</v>
      </c>
      <c r="F149" s="5">
        <v>3000</v>
      </c>
      <c r="G149" s="68">
        <v>3000</v>
      </c>
      <c r="H149" s="41">
        <f t="shared" si="4"/>
        <v>0</v>
      </c>
      <c r="I149" s="72"/>
      <c r="J149" s="11" t="s">
        <v>5</v>
      </c>
      <c r="K149" s="4" t="s">
        <v>125</v>
      </c>
      <c r="L149" s="4" t="s">
        <v>116</v>
      </c>
      <c r="M149" s="4" t="s">
        <v>111</v>
      </c>
      <c r="N149" s="12">
        <v>3600</v>
      </c>
      <c r="O149" s="78">
        <f>SUMIFS('조례와의 비교'!$F$3:$F$188,'조례와의 비교'!$B$3:$B$188,수서!J149,'조례와의 비교'!$C$3:$C$188,수서!K149,'조례와의 비교'!$D$3:$D$188,수서!L149,'조례와의 비교'!$E$3:$E$188,수서!M149)</f>
        <v>1800</v>
      </c>
      <c r="P149" s="15" t="str">
        <f t="shared" si="5"/>
        <v>X</v>
      </c>
      <c r="Q149" s="51" t="s">
        <v>231</v>
      </c>
    </row>
    <row r="150" spans="1:17">
      <c r="A150" s="54">
        <v>145</v>
      </c>
      <c r="B150" s="44" t="s">
        <v>229</v>
      </c>
      <c r="C150" s="17" t="s">
        <v>230</v>
      </c>
      <c r="D150" s="17" t="s">
        <v>132</v>
      </c>
      <c r="E150" s="17" t="s">
        <v>111</v>
      </c>
      <c r="F150" s="5">
        <v>4000</v>
      </c>
      <c r="G150" s="68">
        <v>4000</v>
      </c>
      <c r="H150" s="41">
        <f t="shared" si="4"/>
        <v>0</v>
      </c>
      <c r="I150" s="72"/>
      <c r="J150" s="11" t="s">
        <v>5</v>
      </c>
      <c r="K150" s="4" t="s">
        <v>125</v>
      </c>
      <c r="L150" s="4" t="s">
        <v>132</v>
      </c>
      <c r="M150" s="4" t="s">
        <v>111</v>
      </c>
      <c r="N150" s="12">
        <v>5000</v>
      </c>
      <c r="O150" s="78">
        <f>SUMIFS('조례와의 비교'!$F$3:$F$188,'조례와의 비교'!$B$3:$B$188,수서!J150,'조례와의 비교'!$C$3:$C$188,수서!K150,'조례와의 비교'!$D$3:$D$188,수서!L150,'조례와의 비교'!$E$3:$E$188,수서!M150)</f>
        <v>2500</v>
      </c>
      <c r="P150" s="15" t="str">
        <f t="shared" si="5"/>
        <v>X</v>
      </c>
      <c r="Q150" s="51" t="s">
        <v>231</v>
      </c>
    </row>
    <row r="151" spans="1:17">
      <c r="A151" s="54">
        <v>146</v>
      </c>
      <c r="B151" s="44" t="s">
        <v>229</v>
      </c>
      <c r="C151" s="17" t="s">
        <v>230</v>
      </c>
      <c r="D151" s="17" t="s">
        <v>130</v>
      </c>
      <c r="E151" s="17" t="s">
        <v>111</v>
      </c>
      <c r="F151" s="5">
        <v>6000</v>
      </c>
      <c r="G151" s="68">
        <v>6000</v>
      </c>
      <c r="H151" s="41">
        <f t="shared" si="4"/>
        <v>0</v>
      </c>
      <c r="I151" s="72"/>
      <c r="J151" s="11" t="s">
        <v>5</v>
      </c>
      <c r="K151" s="4" t="s">
        <v>125</v>
      </c>
      <c r="L151" s="4" t="s">
        <v>130</v>
      </c>
      <c r="M151" s="4" t="s">
        <v>111</v>
      </c>
      <c r="N151" s="12">
        <v>8600</v>
      </c>
      <c r="O151" s="78">
        <f>SUMIFS('조례와의 비교'!$F$3:$F$188,'조례와의 비교'!$B$3:$B$188,수서!J151,'조례와의 비교'!$C$3:$C$188,수서!K151,'조례와의 비교'!$D$3:$D$188,수서!L151,'조례와의 비교'!$E$3:$E$188,수서!M151)</f>
        <v>4300</v>
      </c>
      <c r="P151" s="15" t="str">
        <f t="shared" si="5"/>
        <v>X</v>
      </c>
      <c r="Q151" s="51" t="s">
        <v>231</v>
      </c>
    </row>
    <row r="152" spans="1:17">
      <c r="A152" s="54">
        <v>147</v>
      </c>
      <c r="B152" s="44" t="s">
        <v>229</v>
      </c>
      <c r="C152" s="17" t="s">
        <v>232</v>
      </c>
      <c r="D152" s="17" t="s">
        <v>132</v>
      </c>
      <c r="E152" s="17" t="s">
        <v>233</v>
      </c>
      <c r="F152" s="5">
        <v>3000</v>
      </c>
      <c r="G152" s="68">
        <v>3000</v>
      </c>
      <c r="H152" s="41">
        <f t="shared" si="4"/>
        <v>0</v>
      </c>
      <c r="I152" s="72"/>
      <c r="J152" s="11" t="s">
        <v>5</v>
      </c>
      <c r="K152" s="4" t="s">
        <v>126</v>
      </c>
      <c r="L152" s="4" t="s">
        <v>281</v>
      </c>
      <c r="M152" s="4" t="s">
        <v>111</v>
      </c>
      <c r="N152" s="12">
        <v>4000</v>
      </c>
      <c r="O152" s="78">
        <f>SUMIFS('조례와의 비교'!$F$3:$F$188,'조례와의 비교'!$B$3:$B$188,수서!J152,'조례와의 비교'!$C$3:$C$188,수서!K152,'조례와의 비교'!$D$3:$D$188,수서!L152,'조례와의 비교'!$E$3:$E$188,수서!M152)</f>
        <v>2000</v>
      </c>
      <c r="P152" s="15" t="str">
        <f t="shared" si="5"/>
        <v>X</v>
      </c>
      <c r="Q152" s="51" t="s">
        <v>231</v>
      </c>
    </row>
    <row r="153" spans="1:17">
      <c r="A153" s="54">
        <v>148</v>
      </c>
      <c r="B153" s="44" t="s">
        <v>229</v>
      </c>
      <c r="C153" s="17" t="s">
        <v>232</v>
      </c>
      <c r="D153" s="17" t="s">
        <v>130</v>
      </c>
      <c r="E153" s="17" t="s">
        <v>233</v>
      </c>
      <c r="F153" s="5">
        <v>4500</v>
      </c>
      <c r="G153" s="68">
        <v>4500</v>
      </c>
      <c r="H153" s="41">
        <f t="shared" si="4"/>
        <v>0</v>
      </c>
      <c r="I153" s="72"/>
      <c r="J153" s="11" t="s">
        <v>5</v>
      </c>
      <c r="K153" s="4" t="s">
        <v>126</v>
      </c>
      <c r="L153" s="4" t="s">
        <v>130</v>
      </c>
      <c r="M153" s="17" t="s">
        <v>111</v>
      </c>
      <c r="N153" s="79">
        <v>6000</v>
      </c>
      <c r="O153" s="78">
        <f>SUMIFS('조례와의 비교'!$F$3:$F$188,'조례와의 비교'!$B$3:$B$188,수서!J153,'조례와의 비교'!$C$3:$C$188,수서!K153,'조례와의 비교'!$D$3:$D$188,수서!L153,'조례와의 비교'!$E$3:$E$188,수서!M153)</f>
        <v>3000</v>
      </c>
      <c r="P153" s="15" t="str">
        <f t="shared" si="5"/>
        <v>X</v>
      </c>
      <c r="Q153" s="49" t="s">
        <v>231</v>
      </c>
    </row>
    <row r="154" spans="1:17">
      <c r="A154" s="54">
        <v>149</v>
      </c>
      <c r="B154" s="44" t="s">
        <v>229</v>
      </c>
      <c r="C154" s="17" t="s">
        <v>266</v>
      </c>
      <c r="D154" s="17" t="s">
        <v>267</v>
      </c>
      <c r="E154" s="17" t="s">
        <v>111</v>
      </c>
      <c r="F154" s="5">
        <v>80000</v>
      </c>
      <c r="G154" s="68">
        <v>80000</v>
      </c>
      <c r="H154" s="41">
        <f t="shared" si="4"/>
        <v>0</v>
      </c>
      <c r="I154" s="72"/>
      <c r="J154" s="11" t="s">
        <v>5</v>
      </c>
      <c r="K154" s="4" t="s">
        <v>282</v>
      </c>
      <c r="L154" s="4" t="s">
        <v>283</v>
      </c>
      <c r="M154" s="17" t="s">
        <v>2</v>
      </c>
      <c r="N154" s="79" t="s">
        <v>0</v>
      </c>
      <c r="O154" s="78">
        <f>SUMIFS('조례와의 비교'!$F$3:$F$188,'조례와의 비교'!$B$3:$B$188,수서!J154,'조례와의 비교'!$C$3:$C$188,수서!K154,'조례와의 비교'!$D$3:$D$188,수서!L154,'조례와의 비교'!$E$3:$E$188,수서!M154)</f>
        <v>0</v>
      </c>
      <c r="P154" s="15" t="str">
        <f t="shared" si="5"/>
        <v>X</v>
      </c>
      <c r="Q154" s="49" t="s">
        <v>296</v>
      </c>
    </row>
    <row r="155" spans="1:17">
      <c r="A155" s="54">
        <v>150</v>
      </c>
      <c r="B155" s="44" t="s">
        <v>268</v>
      </c>
      <c r="C155" s="17" t="s">
        <v>269</v>
      </c>
      <c r="D155" s="17" t="s">
        <v>270</v>
      </c>
      <c r="E155" s="17" t="s">
        <v>111</v>
      </c>
      <c r="F155" s="5">
        <v>325000</v>
      </c>
      <c r="G155" s="68">
        <v>325000</v>
      </c>
      <c r="H155" s="41">
        <f t="shared" si="4"/>
        <v>0</v>
      </c>
      <c r="I155" s="72"/>
      <c r="J155" s="11" t="s">
        <v>5</v>
      </c>
      <c r="K155" s="4" t="s">
        <v>282</v>
      </c>
      <c r="L155" s="4" t="s">
        <v>284</v>
      </c>
      <c r="M155" s="17" t="s">
        <v>111</v>
      </c>
      <c r="N155" s="79">
        <v>325000</v>
      </c>
      <c r="O155" s="78">
        <f>SUMIFS('조례와의 비교'!$F$3:$F$188,'조례와의 비교'!$B$3:$B$188,수서!J155,'조례와의 비교'!$C$3:$C$188,수서!K155,'조례와의 비교'!$D$3:$D$188,수서!L155,'조례와의 비교'!$E$3:$E$188,수서!M155)</f>
        <v>250000</v>
      </c>
      <c r="P155" s="15" t="str">
        <f t="shared" si="5"/>
        <v>X</v>
      </c>
      <c r="Q155" s="49" t="s">
        <v>297</v>
      </c>
    </row>
    <row r="156" spans="1:17">
      <c r="A156" s="54">
        <v>151</v>
      </c>
      <c r="B156" s="44" t="s">
        <v>268</v>
      </c>
      <c r="C156" s="17" t="s">
        <v>269</v>
      </c>
      <c r="D156" s="17" t="s">
        <v>270</v>
      </c>
      <c r="E156" s="17" t="s">
        <v>111</v>
      </c>
      <c r="F156" s="5">
        <v>250000</v>
      </c>
      <c r="G156" s="68">
        <v>250000</v>
      </c>
      <c r="H156" s="41">
        <f t="shared" si="4"/>
        <v>0</v>
      </c>
      <c r="I156" s="72"/>
      <c r="J156" s="11" t="s">
        <v>5</v>
      </c>
      <c r="K156" s="4" t="s">
        <v>282</v>
      </c>
      <c r="L156" s="17" t="s">
        <v>284</v>
      </c>
      <c r="M156" s="17" t="s">
        <v>111</v>
      </c>
      <c r="N156" s="79">
        <v>250000</v>
      </c>
      <c r="O156" s="78">
        <f>SUMIFS('조례와의 비교'!$F$3:$F$188,'조례와의 비교'!$B$3:$B$188,수서!J156,'조례와의 비교'!$C$3:$C$188,수서!K156,'조례와의 비교'!$D$3:$D$188,수서!L156,'조례와의 비교'!$E$3:$E$188,수서!M156)</f>
        <v>250000</v>
      </c>
      <c r="P156" s="15" t="str">
        <f t="shared" si="5"/>
        <v>X</v>
      </c>
      <c r="Q156" s="49" t="s">
        <v>298</v>
      </c>
    </row>
    <row r="157" spans="1:17">
      <c r="A157" s="54">
        <v>152</v>
      </c>
      <c r="B157" s="44" t="s">
        <v>268</v>
      </c>
      <c r="C157" s="17" t="s">
        <v>269</v>
      </c>
      <c r="D157" s="17" t="s">
        <v>270</v>
      </c>
      <c r="E157" s="17" t="s">
        <v>111</v>
      </c>
      <c r="F157" s="5">
        <v>25000</v>
      </c>
      <c r="G157" s="68">
        <v>25000</v>
      </c>
      <c r="H157" s="41">
        <f t="shared" si="4"/>
        <v>0</v>
      </c>
      <c r="I157" s="72"/>
      <c r="J157" s="11" t="s">
        <v>5</v>
      </c>
      <c r="K157" s="4" t="s">
        <v>282</v>
      </c>
      <c r="L157" s="17" t="s">
        <v>284</v>
      </c>
      <c r="M157" s="17" t="s">
        <v>2</v>
      </c>
      <c r="N157" s="79" t="s">
        <v>285</v>
      </c>
      <c r="O157" s="78">
        <f>SUMIFS('조례와의 비교'!$F$3:$F$188,'조례와의 비교'!$B$3:$B$188,수서!J157,'조례와의 비교'!$C$3:$C$188,수서!K157,'조례와의 비교'!$D$3:$D$188,수서!L157,'조례와의 비교'!$E$3:$E$188,수서!M157)</f>
        <v>0</v>
      </c>
      <c r="P157" s="15" t="str">
        <f t="shared" si="5"/>
        <v>X</v>
      </c>
      <c r="Q157" s="49" t="s">
        <v>299</v>
      </c>
    </row>
    <row r="158" spans="1:17">
      <c r="A158" s="54">
        <v>153</v>
      </c>
      <c r="B158" s="44" t="s">
        <v>268</v>
      </c>
      <c r="C158" s="17" t="s">
        <v>269</v>
      </c>
      <c r="D158" s="17" t="s">
        <v>270</v>
      </c>
      <c r="E158" s="17" t="s">
        <v>111</v>
      </c>
      <c r="F158" s="5">
        <v>10000</v>
      </c>
      <c r="G158" s="68">
        <v>10000</v>
      </c>
      <c r="H158" s="41">
        <f t="shared" si="4"/>
        <v>0</v>
      </c>
      <c r="I158" s="72"/>
      <c r="J158" s="11" t="s">
        <v>5</v>
      </c>
      <c r="K158" s="4" t="s">
        <v>282</v>
      </c>
      <c r="L158" s="4" t="s">
        <v>286</v>
      </c>
      <c r="M158" s="17" t="s">
        <v>2</v>
      </c>
      <c r="N158" s="79" t="s">
        <v>287</v>
      </c>
      <c r="O158" s="78">
        <f>SUMIFS('조례와의 비교'!$F$3:$F$188,'조례와의 비교'!$B$3:$B$188,수서!J158,'조례와의 비교'!$C$3:$C$188,수서!K158,'조례와의 비교'!$D$3:$D$188,수서!L158,'조례와의 비교'!$E$3:$E$188,수서!M158)</f>
        <v>0</v>
      </c>
      <c r="P158" s="15" t="str">
        <f t="shared" si="5"/>
        <v>X</v>
      </c>
      <c r="Q158" s="49" t="s">
        <v>300</v>
      </c>
    </row>
    <row r="159" spans="1:17">
      <c r="A159" s="54">
        <v>154</v>
      </c>
      <c r="B159" s="44" t="s">
        <v>268</v>
      </c>
      <c r="C159" s="17" t="s">
        <v>271</v>
      </c>
      <c r="D159" s="17" t="s">
        <v>270</v>
      </c>
      <c r="E159" s="17" t="s">
        <v>111</v>
      </c>
      <c r="F159" s="5">
        <v>110000</v>
      </c>
      <c r="G159" s="68">
        <v>110000</v>
      </c>
      <c r="H159" s="41">
        <f t="shared" si="4"/>
        <v>0</v>
      </c>
      <c r="I159" s="72"/>
      <c r="J159" s="11" t="s">
        <v>5</v>
      </c>
      <c r="K159" s="4" t="s">
        <v>282</v>
      </c>
      <c r="L159" s="4" t="s">
        <v>284</v>
      </c>
      <c r="M159" s="17" t="s">
        <v>111</v>
      </c>
      <c r="N159" s="79">
        <v>250000</v>
      </c>
      <c r="O159" s="78">
        <f>SUMIFS('조례와의 비교'!$F$3:$F$188,'조례와의 비교'!$B$3:$B$188,수서!J159,'조례와의 비교'!$C$3:$C$188,수서!K159,'조례와의 비교'!$D$3:$D$188,수서!L159,'조례와의 비교'!$E$3:$E$188,수서!M159)</f>
        <v>250000</v>
      </c>
      <c r="P159" s="15" t="str">
        <f t="shared" si="5"/>
        <v>X</v>
      </c>
      <c r="Q159" s="49" t="s">
        <v>301</v>
      </c>
    </row>
    <row r="160" spans="1:17">
      <c r="A160" s="54">
        <v>155</v>
      </c>
      <c r="B160" s="44" t="s">
        <v>268</v>
      </c>
      <c r="C160" s="17" t="s">
        <v>272</v>
      </c>
      <c r="D160" s="17" t="s">
        <v>270</v>
      </c>
      <c r="E160" s="17" t="s">
        <v>111</v>
      </c>
      <c r="F160" s="5">
        <v>30000</v>
      </c>
      <c r="G160" s="68">
        <v>30000</v>
      </c>
      <c r="H160" s="41">
        <f t="shared" si="4"/>
        <v>0</v>
      </c>
      <c r="I160" s="72"/>
      <c r="J160" s="11" t="s">
        <v>5</v>
      </c>
      <c r="K160" s="4" t="s">
        <v>282</v>
      </c>
      <c r="L160" s="17" t="s">
        <v>286</v>
      </c>
      <c r="M160" s="17" t="s">
        <v>2</v>
      </c>
      <c r="N160" s="79" t="s">
        <v>287</v>
      </c>
      <c r="O160" s="78">
        <f>SUMIFS('조례와의 비교'!$F$3:$F$188,'조례와의 비교'!$B$3:$B$188,수서!J160,'조례와의 비교'!$C$3:$C$188,수서!K160,'조례와의 비교'!$D$3:$D$188,수서!L160,'조례와의 비교'!$E$3:$E$188,수서!M160)</f>
        <v>0</v>
      </c>
      <c r="P160" s="15" t="str">
        <f t="shared" si="5"/>
        <v>X</v>
      </c>
      <c r="Q160" s="49" t="s">
        <v>302</v>
      </c>
    </row>
    <row r="161" spans="1:17">
      <c r="A161" s="54">
        <v>156</v>
      </c>
      <c r="B161" s="44" t="s">
        <v>268</v>
      </c>
      <c r="C161" s="17" t="s">
        <v>271</v>
      </c>
      <c r="D161" s="17" t="s">
        <v>270</v>
      </c>
      <c r="E161" s="17" t="s">
        <v>111</v>
      </c>
      <c r="F161" s="5">
        <v>10000</v>
      </c>
      <c r="G161" s="68">
        <v>10000</v>
      </c>
      <c r="H161" s="41">
        <f t="shared" si="4"/>
        <v>0</v>
      </c>
      <c r="I161" s="72"/>
      <c r="J161" s="11" t="s">
        <v>5</v>
      </c>
      <c r="K161" s="4" t="s">
        <v>282</v>
      </c>
      <c r="L161" s="17" t="s">
        <v>286</v>
      </c>
      <c r="M161" s="17" t="s">
        <v>2</v>
      </c>
      <c r="N161" s="79" t="s">
        <v>287</v>
      </c>
      <c r="O161" s="78">
        <f>SUMIFS('조례와의 비교'!$F$3:$F$188,'조례와의 비교'!$B$3:$B$188,수서!J161,'조례와의 비교'!$C$3:$C$188,수서!K161,'조례와의 비교'!$D$3:$D$188,수서!L161,'조례와의 비교'!$E$3:$E$188,수서!M161)</f>
        <v>0</v>
      </c>
      <c r="P161" s="15" t="str">
        <f t="shared" si="5"/>
        <v>X</v>
      </c>
      <c r="Q161" s="49" t="s">
        <v>299</v>
      </c>
    </row>
    <row r="162" spans="1:17">
      <c r="A162" s="54">
        <v>157</v>
      </c>
      <c r="B162" s="44" t="s">
        <v>120</v>
      </c>
      <c r="C162" s="17" t="s">
        <v>234</v>
      </c>
      <c r="D162" s="17" t="s">
        <v>3</v>
      </c>
      <c r="E162" s="17" t="s">
        <v>2</v>
      </c>
      <c r="F162" s="5">
        <v>50000</v>
      </c>
      <c r="G162" s="68">
        <v>50000</v>
      </c>
      <c r="H162" s="41">
        <f t="shared" si="4"/>
        <v>0</v>
      </c>
      <c r="I162" s="72"/>
      <c r="J162" s="11" t="s">
        <v>1</v>
      </c>
      <c r="K162" s="4" t="s">
        <v>122</v>
      </c>
      <c r="L162" s="4" t="s">
        <v>123</v>
      </c>
      <c r="M162" s="17" t="s">
        <v>2</v>
      </c>
      <c r="N162" s="79" t="s">
        <v>0</v>
      </c>
      <c r="O162" s="78">
        <f>SUMIFS('조례와의 비교'!$F$3:$F$188,'조례와의 비교'!$B$3:$B$188,수서!J162,'조례와의 비교'!$C$3:$C$188,수서!K162,'조례와의 비교'!$D$3:$D$188,수서!L162,'조례와의 비교'!$E$3:$E$188,수서!M162)</f>
        <v>0</v>
      </c>
      <c r="P162" s="15" t="str">
        <f t="shared" si="5"/>
        <v>X</v>
      </c>
      <c r="Q162" s="49" t="s">
        <v>303</v>
      </c>
    </row>
    <row r="163" spans="1:17">
      <c r="A163" s="54">
        <v>158</v>
      </c>
      <c r="B163" s="44" t="s">
        <v>120</v>
      </c>
      <c r="C163" s="17" t="s">
        <v>235</v>
      </c>
      <c r="D163" s="17" t="s">
        <v>3</v>
      </c>
      <c r="E163" s="17" t="s">
        <v>111</v>
      </c>
      <c r="F163" s="5">
        <v>2000</v>
      </c>
      <c r="G163" s="68">
        <v>2000</v>
      </c>
      <c r="H163" s="41">
        <f t="shared" si="4"/>
        <v>0</v>
      </c>
      <c r="I163" s="72"/>
      <c r="J163" s="11" t="s">
        <v>1</v>
      </c>
      <c r="K163" s="4" t="s">
        <v>122</v>
      </c>
      <c r="L163" s="4" t="s">
        <v>123</v>
      </c>
      <c r="M163" s="17" t="s">
        <v>2</v>
      </c>
      <c r="N163" s="79" t="s">
        <v>0</v>
      </c>
      <c r="O163" s="78">
        <f>SUMIFS('조례와의 비교'!$F$3:$F$188,'조례와의 비교'!$B$3:$B$188,수서!J163,'조례와의 비교'!$C$3:$C$188,수서!K163,'조례와의 비교'!$D$3:$D$188,수서!L163,'조례와의 비교'!$E$3:$E$188,수서!M163)</f>
        <v>0</v>
      </c>
      <c r="P163" s="15" t="str">
        <f t="shared" si="5"/>
        <v>X</v>
      </c>
      <c r="Q163" s="49" t="s">
        <v>304</v>
      </c>
    </row>
    <row r="164" spans="1:17">
      <c r="A164" s="54">
        <v>159</v>
      </c>
      <c r="B164" s="44" t="s">
        <v>120</v>
      </c>
      <c r="C164" s="17" t="s">
        <v>236</v>
      </c>
      <c r="D164" s="17" t="s">
        <v>3</v>
      </c>
      <c r="E164" s="17" t="s">
        <v>2</v>
      </c>
      <c r="F164" s="5">
        <v>10000</v>
      </c>
      <c r="G164" s="68">
        <v>10000</v>
      </c>
      <c r="H164" s="41">
        <f t="shared" si="4"/>
        <v>0</v>
      </c>
      <c r="I164" s="72"/>
      <c r="J164" s="11" t="s">
        <v>1</v>
      </c>
      <c r="K164" s="4" t="s">
        <v>122</v>
      </c>
      <c r="L164" s="17" t="s">
        <v>123</v>
      </c>
      <c r="M164" s="17" t="s">
        <v>2</v>
      </c>
      <c r="N164" s="79" t="s">
        <v>0</v>
      </c>
      <c r="O164" s="78">
        <f>SUMIFS('조례와의 비교'!$F$3:$F$188,'조례와의 비교'!$B$3:$B$188,수서!J164,'조례와의 비교'!$C$3:$C$188,수서!K164,'조례와의 비교'!$D$3:$D$188,수서!L164,'조례와의 비교'!$E$3:$E$188,수서!M164)</f>
        <v>0</v>
      </c>
      <c r="P164" s="15" t="str">
        <f t="shared" si="5"/>
        <v>X</v>
      </c>
      <c r="Q164" s="49" t="s">
        <v>304</v>
      </c>
    </row>
    <row r="165" spans="1:17">
      <c r="A165" s="54">
        <v>160</v>
      </c>
      <c r="B165" s="44" t="s">
        <v>120</v>
      </c>
      <c r="C165" s="17" t="s">
        <v>237</v>
      </c>
      <c r="D165" s="17" t="s">
        <v>3</v>
      </c>
      <c r="E165" s="17" t="s">
        <v>111</v>
      </c>
      <c r="F165" s="5">
        <v>10000</v>
      </c>
      <c r="G165" s="68">
        <v>10000</v>
      </c>
      <c r="H165" s="41">
        <f t="shared" si="4"/>
        <v>0</v>
      </c>
      <c r="I165" s="72"/>
      <c r="J165" s="11" t="s">
        <v>1</v>
      </c>
      <c r="K165" s="4" t="s">
        <v>122</v>
      </c>
      <c r="L165" s="17" t="s">
        <v>123</v>
      </c>
      <c r="M165" s="17" t="s">
        <v>2</v>
      </c>
      <c r="N165" s="79" t="s">
        <v>0</v>
      </c>
      <c r="O165" s="78">
        <f>SUMIFS('조례와의 비교'!$F$3:$F$188,'조례와의 비교'!$B$3:$B$188,수서!J165,'조례와의 비교'!$C$3:$C$188,수서!K165,'조례와의 비교'!$D$3:$D$188,수서!L165,'조례와의 비교'!$E$3:$E$188,수서!M165)</f>
        <v>0</v>
      </c>
      <c r="P165" s="15" t="str">
        <f t="shared" si="5"/>
        <v>X</v>
      </c>
      <c r="Q165" s="49" t="s">
        <v>305</v>
      </c>
    </row>
    <row r="166" spans="1:17">
      <c r="A166" s="54">
        <v>161</v>
      </c>
      <c r="B166" s="44" t="s">
        <v>120</v>
      </c>
      <c r="C166" s="17" t="s">
        <v>238</v>
      </c>
      <c r="D166" s="17" t="s">
        <v>3</v>
      </c>
      <c r="E166" s="17" t="s">
        <v>111</v>
      </c>
      <c r="F166" s="5">
        <v>15000</v>
      </c>
      <c r="G166" s="68">
        <v>15000</v>
      </c>
      <c r="H166" s="41">
        <f t="shared" si="4"/>
        <v>0</v>
      </c>
      <c r="I166" s="72"/>
      <c r="J166" s="11" t="s">
        <v>1</v>
      </c>
      <c r="K166" s="4" t="s">
        <v>122</v>
      </c>
      <c r="L166" s="4" t="s">
        <v>123</v>
      </c>
      <c r="M166" s="17" t="s">
        <v>2</v>
      </c>
      <c r="N166" s="79" t="s">
        <v>0</v>
      </c>
      <c r="O166" s="78">
        <f>SUMIFS('조례와의 비교'!$F$3:$F$188,'조례와의 비교'!$B$3:$B$188,수서!J166,'조례와의 비교'!$C$3:$C$188,수서!K166,'조례와의 비교'!$D$3:$D$188,수서!L166,'조례와의 비교'!$E$3:$E$188,수서!M166)</f>
        <v>0</v>
      </c>
      <c r="P166" s="15" t="str">
        <f t="shared" si="5"/>
        <v>X</v>
      </c>
      <c r="Q166" s="49" t="s">
        <v>305</v>
      </c>
    </row>
    <row r="167" spans="1:17">
      <c r="A167" s="54">
        <v>162</v>
      </c>
      <c r="B167" s="44" t="s">
        <v>120</v>
      </c>
      <c r="C167" s="17" t="s">
        <v>239</v>
      </c>
      <c r="D167" s="17" t="s">
        <v>3</v>
      </c>
      <c r="E167" s="17" t="s">
        <v>111</v>
      </c>
      <c r="F167" s="5">
        <v>20000</v>
      </c>
      <c r="G167" s="68">
        <v>20000</v>
      </c>
      <c r="H167" s="41">
        <f t="shared" si="4"/>
        <v>0</v>
      </c>
      <c r="I167" s="72"/>
      <c r="J167" s="11" t="s">
        <v>1</v>
      </c>
      <c r="K167" s="4" t="s">
        <v>122</v>
      </c>
      <c r="L167" s="17" t="s">
        <v>123</v>
      </c>
      <c r="M167" s="17" t="s">
        <v>2</v>
      </c>
      <c r="N167" s="79" t="s">
        <v>0</v>
      </c>
      <c r="O167" s="78">
        <f>SUMIFS('조례와의 비교'!$F$3:$F$188,'조례와의 비교'!$B$3:$B$188,수서!J167,'조례와의 비교'!$C$3:$C$188,수서!K167,'조례와의 비교'!$D$3:$D$188,수서!L167,'조례와의 비교'!$E$3:$E$188,수서!M167)</f>
        <v>0</v>
      </c>
      <c r="P167" s="15" t="str">
        <f t="shared" si="5"/>
        <v>X</v>
      </c>
      <c r="Q167" s="49" t="s">
        <v>305</v>
      </c>
    </row>
    <row r="168" spans="1:17">
      <c r="A168" s="54">
        <v>163</v>
      </c>
      <c r="B168" s="44" t="s">
        <v>120</v>
      </c>
      <c r="C168" s="17" t="s">
        <v>240</v>
      </c>
      <c r="D168" s="17" t="s">
        <v>6</v>
      </c>
      <c r="E168" s="17" t="s">
        <v>111</v>
      </c>
      <c r="F168" s="5">
        <v>30000</v>
      </c>
      <c r="G168" s="68">
        <v>30000</v>
      </c>
      <c r="H168" s="41">
        <f t="shared" si="4"/>
        <v>0</v>
      </c>
      <c r="I168" s="72"/>
      <c r="J168" s="11" t="s">
        <v>1</v>
      </c>
      <c r="K168" s="4" t="s">
        <v>122</v>
      </c>
      <c r="L168" s="4" t="s">
        <v>123</v>
      </c>
      <c r="M168" s="17" t="s">
        <v>2</v>
      </c>
      <c r="N168" s="79" t="s">
        <v>0</v>
      </c>
      <c r="O168" s="78">
        <f>SUMIFS('조례와의 비교'!$F$3:$F$188,'조례와의 비교'!$B$3:$B$188,수서!J168,'조례와의 비교'!$C$3:$C$188,수서!K168,'조례와의 비교'!$D$3:$D$188,수서!L168,'조례와의 비교'!$E$3:$E$188,수서!M168)</f>
        <v>0</v>
      </c>
      <c r="P168" s="15" t="str">
        <f t="shared" si="5"/>
        <v>X</v>
      </c>
      <c r="Q168" s="49" t="s">
        <v>305</v>
      </c>
    </row>
    <row r="169" spans="1:17">
      <c r="A169" s="54">
        <v>164</v>
      </c>
      <c r="B169" s="44" t="s">
        <v>120</v>
      </c>
      <c r="C169" s="17" t="s">
        <v>273</v>
      </c>
      <c r="D169" s="17" t="s">
        <v>3</v>
      </c>
      <c r="E169" s="17" t="s">
        <v>127</v>
      </c>
      <c r="F169" s="5">
        <v>43000</v>
      </c>
      <c r="G169" s="68">
        <v>43000</v>
      </c>
      <c r="H169" s="41">
        <f t="shared" si="4"/>
        <v>0</v>
      </c>
      <c r="I169" s="72"/>
      <c r="J169" s="11" t="s">
        <v>1</v>
      </c>
      <c r="K169" s="4" t="s">
        <v>122</v>
      </c>
      <c r="L169" s="17" t="s">
        <v>123</v>
      </c>
      <c r="M169" s="17" t="s">
        <v>2</v>
      </c>
      <c r="N169" s="79" t="s">
        <v>0</v>
      </c>
      <c r="O169" s="78">
        <f>SUMIFS('조례와의 비교'!$F$3:$F$188,'조례와의 비교'!$B$3:$B$188,수서!J169,'조례와의 비교'!$C$3:$C$188,수서!K169,'조례와의 비교'!$D$3:$D$188,수서!L169,'조례와의 비교'!$E$3:$E$188,수서!M169)</f>
        <v>0</v>
      </c>
      <c r="P169" s="15" t="str">
        <f t="shared" si="5"/>
        <v>X</v>
      </c>
      <c r="Q169" s="49" t="s">
        <v>305</v>
      </c>
    </row>
    <row r="170" spans="1:17">
      <c r="A170" s="54">
        <v>165</v>
      </c>
      <c r="B170" s="44" t="s">
        <v>120</v>
      </c>
      <c r="C170" s="17" t="s">
        <v>274</v>
      </c>
      <c r="D170" s="17" t="s">
        <v>3</v>
      </c>
      <c r="E170" s="17" t="s">
        <v>128</v>
      </c>
      <c r="F170" s="5">
        <v>44000</v>
      </c>
      <c r="G170" s="68">
        <v>44000</v>
      </c>
      <c r="H170" s="41">
        <f t="shared" si="4"/>
        <v>0</v>
      </c>
      <c r="I170" s="72"/>
      <c r="J170" s="11" t="s">
        <v>1</v>
      </c>
      <c r="K170" s="4" t="s">
        <v>122</v>
      </c>
      <c r="L170" s="17" t="s">
        <v>123</v>
      </c>
      <c r="M170" s="17" t="s">
        <v>2</v>
      </c>
      <c r="N170" s="79" t="s">
        <v>0</v>
      </c>
      <c r="O170" s="78">
        <f>SUMIFS('조례와의 비교'!$F$3:$F$188,'조례와의 비교'!$B$3:$B$188,수서!J170,'조례와의 비교'!$C$3:$C$188,수서!K170,'조례와의 비교'!$D$3:$D$188,수서!L170,'조례와의 비교'!$E$3:$E$188,수서!M170)</f>
        <v>0</v>
      </c>
      <c r="P170" s="15" t="str">
        <f t="shared" si="5"/>
        <v>X</v>
      </c>
      <c r="Q170" s="49" t="s">
        <v>305</v>
      </c>
    </row>
    <row r="171" spans="1:17">
      <c r="A171" s="54">
        <v>166</v>
      </c>
      <c r="B171" s="44" t="s">
        <v>120</v>
      </c>
      <c r="C171" s="17" t="s">
        <v>275</v>
      </c>
      <c r="D171" s="17" t="s">
        <v>3</v>
      </c>
      <c r="E171" s="17" t="s">
        <v>128</v>
      </c>
      <c r="F171" s="5">
        <v>50000</v>
      </c>
      <c r="G171" s="68">
        <v>50000</v>
      </c>
      <c r="H171" s="41">
        <f t="shared" si="4"/>
        <v>0</v>
      </c>
      <c r="I171" s="72"/>
      <c r="J171" s="11" t="s">
        <v>1</v>
      </c>
      <c r="K171" s="4" t="s">
        <v>122</v>
      </c>
      <c r="L171" s="17" t="s">
        <v>123</v>
      </c>
      <c r="M171" s="17" t="s">
        <v>2</v>
      </c>
      <c r="N171" s="79" t="s">
        <v>0</v>
      </c>
      <c r="O171" s="78">
        <f>SUMIFS('조례와의 비교'!$F$3:$F$188,'조례와의 비교'!$B$3:$B$188,수서!J171,'조례와의 비교'!$C$3:$C$188,수서!K171,'조례와의 비교'!$D$3:$D$188,수서!L171,'조례와의 비교'!$E$3:$E$188,수서!M171)</f>
        <v>0</v>
      </c>
      <c r="P171" s="15" t="str">
        <f t="shared" si="5"/>
        <v>X</v>
      </c>
      <c r="Q171" s="49" t="s">
        <v>305</v>
      </c>
    </row>
    <row r="172" spans="1:17">
      <c r="A172" s="54">
        <v>167</v>
      </c>
      <c r="B172" s="44" t="s">
        <v>120</v>
      </c>
      <c r="C172" s="17" t="s">
        <v>241</v>
      </c>
      <c r="D172" s="17" t="s">
        <v>242</v>
      </c>
      <c r="E172" s="17" t="s">
        <v>111</v>
      </c>
      <c r="F172" s="5">
        <v>7000</v>
      </c>
      <c r="G172" s="68">
        <v>7000</v>
      </c>
      <c r="H172" s="41">
        <f t="shared" si="4"/>
        <v>0</v>
      </c>
      <c r="I172" s="72"/>
      <c r="J172" s="11" t="s">
        <v>1</v>
      </c>
      <c r="K172" s="4" t="s">
        <v>122</v>
      </c>
      <c r="L172" s="17" t="s">
        <v>123</v>
      </c>
      <c r="M172" s="17" t="s">
        <v>2</v>
      </c>
      <c r="N172" s="79" t="s">
        <v>0</v>
      </c>
      <c r="O172" s="78">
        <f>SUMIFS('조례와의 비교'!$F$3:$F$188,'조례와의 비교'!$B$3:$B$188,수서!J172,'조례와의 비교'!$C$3:$C$188,수서!K172,'조례와의 비교'!$D$3:$D$188,수서!L172,'조례와의 비교'!$E$3:$E$188,수서!M172)</f>
        <v>0</v>
      </c>
      <c r="P172" s="15" t="str">
        <f t="shared" si="5"/>
        <v>X</v>
      </c>
      <c r="Q172" s="49" t="s">
        <v>306</v>
      </c>
    </row>
    <row r="173" spans="1:17">
      <c r="A173" s="54">
        <v>168</v>
      </c>
      <c r="B173" s="44" t="s">
        <v>120</v>
      </c>
      <c r="C173" s="17" t="s">
        <v>243</v>
      </c>
      <c r="D173" s="17" t="s">
        <v>242</v>
      </c>
      <c r="E173" s="17" t="s">
        <v>111</v>
      </c>
      <c r="F173" s="5">
        <v>10000</v>
      </c>
      <c r="G173" s="68">
        <v>10000</v>
      </c>
      <c r="H173" s="41">
        <f t="shared" si="4"/>
        <v>0</v>
      </c>
      <c r="I173" s="72"/>
      <c r="J173" s="11" t="s">
        <v>1</v>
      </c>
      <c r="K173" s="4" t="s">
        <v>122</v>
      </c>
      <c r="L173" s="17" t="s">
        <v>123</v>
      </c>
      <c r="M173" s="17" t="s">
        <v>2</v>
      </c>
      <c r="N173" s="79" t="s">
        <v>0</v>
      </c>
      <c r="O173" s="78">
        <f>SUMIFS('조례와의 비교'!$F$3:$F$188,'조례와의 비교'!$B$3:$B$188,수서!J173,'조례와의 비교'!$C$3:$C$188,수서!K173,'조례와의 비교'!$D$3:$D$188,수서!L173,'조례와의 비교'!$E$3:$E$188,수서!M173)</f>
        <v>0</v>
      </c>
      <c r="P173" s="15" t="str">
        <f t="shared" si="5"/>
        <v>X</v>
      </c>
      <c r="Q173" s="49" t="s">
        <v>306</v>
      </c>
    </row>
    <row r="174" spans="1:17">
      <c r="A174" s="54">
        <v>169</v>
      </c>
      <c r="B174" s="44" t="s">
        <v>120</v>
      </c>
      <c r="C174" s="17" t="s">
        <v>244</v>
      </c>
      <c r="D174" s="17" t="s">
        <v>242</v>
      </c>
      <c r="E174" s="17" t="s">
        <v>111</v>
      </c>
      <c r="F174" s="5">
        <v>13000</v>
      </c>
      <c r="G174" s="68">
        <v>13000</v>
      </c>
      <c r="H174" s="41">
        <f t="shared" si="4"/>
        <v>0</v>
      </c>
      <c r="I174" s="72"/>
      <c r="J174" s="11" t="s">
        <v>1</v>
      </c>
      <c r="K174" s="4" t="s">
        <v>122</v>
      </c>
      <c r="L174" s="17" t="s">
        <v>123</v>
      </c>
      <c r="M174" s="17" t="s">
        <v>2</v>
      </c>
      <c r="N174" s="79" t="s">
        <v>0</v>
      </c>
      <c r="O174" s="78">
        <f>SUMIFS('조례와의 비교'!$F$3:$F$188,'조례와의 비교'!$B$3:$B$188,수서!J174,'조례와의 비교'!$C$3:$C$188,수서!K174,'조례와의 비교'!$D$3:$D$188,수서!L174,'조례와의 비교'!$E$3:$E$188,수서!M174)</f>
        <v>0</v>
      </c>
      <c r="P174" s="15" t="str">
        <f t="shared" si="5"/>
        <v>X</v>
      </c>
      <c r="Q174" s="49" t="s">
        <v>306</v>
      </c>
    </row>
    <row r="175" spans="1:17">
      <c r="A175" s="54">
        <v>170</v>
      </c>
      <c r="B175" s="44" t="s">
        <v>120</v>
      </c>
      <c r="C175" s="17" t="s">
        <v>245</v>
      </c>
      <c r="D175" s="17" t="s">
        <v>242</v>
      </c>
      <c r="E175" s="17" t="s">
        <v>111</v>
      </c>
      <c r="F175" s="5">
        <v>15000</v>
      </c>
      <c r="G175" s="68">
        <v>15000</v>
      </c>
      <c r="H175" s="41">
        <f t="shared" si="4"/>
        <v>0</v>
      </c>
      <c r="I175" s="72"/>
      <c r="J175" s="11" t="s">
        <v>1</v>
      </c>
      <c r="K175" s="4" t="s">
        <v>122</v>
      </c>
      <c r="L175" s="17" t="s">
        <v>123</v>
      </c>
      <c r="M175" s="17" t="s">
        <v>2</v>
      </c>
      <c r="N175" s="79" t="s">
        <v>0</v>
      </c>
      <c r="O175" s="78">
        <f>SUMIFS('조례와의 비교'!$F$3:$F$188,'조례와의 비교'!$B$3:$B$188,수서!J175,'조례와의 비교'!$C$3:$C$188,수서!K175,'조례와의 비교'!$D$3:$D$188,수서!L175,'조례와의 비교'!$E$3:$E$188,수서!M175)</f>
        <v>0</v>
      </c>
      <c r="P175" s="15" t="str">
        <f t="shared" si="5"/>
        <v>X</v>
      </c>
      <c r="Q175" s="49" t="s">
        <v>306</v>
      </c>
    </row>
    <row r="176" spans="1:17">
      <c r="A176" s="54">
        <v>171</v>
      </c>
      <c r="B176" s="44" t="s">
        <v>120</v>
      </c>
      <c r="C176" s="17" t="s">
        <v>246</v>
      </c>
      <c r="D176" s="17" t="s">
        <v>242</v>
      </c>
      <c r="E176" s="17" t="s">
        <v>111</v>
      </c>
      <c r="F176" s="5">
        <v>18000</v>
      </c>
      <c r="G176" s="68">
        <v>18000</v>
      </c>
      <c r="H176" s="41">
        <f t="shared" si="4"/>
        <v>0</v>
      </c>
      <c r="I176" s="72"/>
      <c r="J176" s="11" t="s">
        <v>1</v>
      </c>
      <c r="K176" s="4" t="s">
        <v>122</v>
      </c>
      <c r="L176" s="17" t="s">
        <v>123</v>
      </c>
      <c r="M176" s="17" t="s">
        <v>2</v>
      </c>
      <c r="N176" s="79" t="s">
        <v>0</v>
      </c>
      <c r="O176" s="78">
        <f>SUMIFS('조례와의 비교'!$F$3:$F$188,'조례와의 비교'!$B$3:$B$188,수서!J176,'조례와의 비교'!$C$3:$C$188,수서!K176,'조례와의 비교'!$D$3:$D$188,수서!L176,'조례와의 비교'!$E$3:$E$188,수서!M176)</f>
        <v>0</v>
      </c>
      <c r="P176" s="15" t="str">
        <f t="shared" si="5"/>
        <v>X</v>
      </c>
      <c r="Q176" s="49" t="s">
        <v>306</v>
      </c>
    </row>
    <row r="177" spans="1:17">
      <c r="A177" s="54">
        <v>172</v>
      </c>
      <c r="B177" s="44" t="s">
        <v>120</v>
      </c>
      <c r="C177" s="17" t="s">
        <v>247</v>
      </c>
      <c r="D177" s="17" t="s">
        <v>248</v>
      </c>
      <c r="E177" s="17" t="s">
        <v>111</v>
      </c>
      <c r="F177" s="5">
        <v>250000</v>
      </c>
      <c r="G177" s="68">
        <v>250000</v>
      </c>
      <c r="H177" s="41">
        <f t="shared" si="4"/>
        <v>0</v>
      </c>
      <c r="I177" s="72"/>
      <c r="J177" s="11" t="s">
        <v>1</v>
      </c>
      <c r="K177" s="4" t="s">
        <v>122</v>
      </c>
      <c r="L177" s="17" t="s">
        <v>123</v>
      </c>
      <c r="M177" s="17" t="s">
        <v>2</v>
      </c>
      <c r="N177" s="79" t="s">
        <v>0</v>
      </c>
      <c r="O177" s="78">
        <f>SUMIFS('조례와의 비교'!$F$3:$F$188,'조례와의 비교'!$B$3:$B$188,수서!J177,'조례와의 비교'!$C$3:$C$188,수서!K177,'조례와의 비교'!$D$3:$D$188,수서!L177,'조례와의 비교'!$E$3:$E$188,수서!M177)</f>
        <v>0</v>
      </c>
      <c r="P177" s="15" t="str">
        <f t="shared" si="5"/>
        <v>X</v>
      </c>
      <c r="Q177" s="49" t="s">
        <v>307</v>
      </c>
    </row>
    <row r="178" spans="1:17">
      <c r="A178" s="54">
        <v>173</v>
      </c>
      <c r="B178" s="44" t="s">
        <v>120</v>
      </c>
      <c r="C178" s="17" t="s">
        <v>249</v>
      </c>
      <c r="D178" s="17" t="s">
        <v>248</v>
      </c>
      <c r="E178" s="17" t="s">
        <v>111</v>
      </c>
      <c r="F178" s="5">
        <v>300000</v>
      </c>
      <c r="G178" s="68">
        <v>300000</v>
      </c>
      <c r="H178" s="41">
        <f t="shared" si="4"/>
        <v>0</v>
      </c>
      <c r="I178" s="72"/>
      <c r="J178" s="11" t="s">
        <v>1</v>
      </c>
      <c r="K178" s="5" t="s">
        <v>122</v>
      </c>
      <c r="L178" s="4" t="s">
        <v>123</v>
      </c>
      <c r="M178" s="17" t="s">
        <v>2</v>
      </c>
      <c r="N178" s="79" t="s">
        <v>0</v>
      </c>
      <c r="O178" s="78">
        <f>SUMIFS('조례와의 비교'!$F$3:$F$188,'조례와의 비교'!$B$3:$B$188,수서!J178,'조례와의 비교'!$C$3:$C$188,수서!K178,'조례와의 비교'!$D$3:$D$188,수서!L178,'조례와의 비교'!$E$3:$E$188,수서!M178)</f>
        <v>0</v>
      </c>
      <c r="P178" s="15" t="str">
        <f t="shared" si="5"/>
        <v>X</v>
      </c>
      <c r="Q178" s="51" t="s">
        <v>307</v>
      </c>
    </row>
    <row r="179" spans="1:17">
      <c r="A179" s="54">
        <v>174</v>
      </c>
      <c r="B179" s="44" t="s">
        <v>120</v>
      </c>
      <c r="C179" s="17" t="s">
        <v>250</v>
      </c>
      <c r="D179" s="17" t="s">
        <v>248</v>
      </c>
      <c r="E179" s="17" t="s">
        <v>111</v>
      </c>
      <c r="F179" s="5">
        <v>350000</v>
      </c>
      <c r="G179" s="68">
        <v>350000</v>
      </c>
      <c r="H179" s="41">
        <f t="shared" si="4"/>
        <v>0</v>
      </c>
      <c r="I179" s="72"/>
      <c r="J179" s="11" t="s">
        <v>1</v>
      </c>
      <c r="K179" s="5" t="s">
        <v>122</v>
      </c>
      <c r="L179" s="4" t="s">
        <v>123</v>
      </c>
      <c r="M179" s="17" t="s">
        <v>2</v>
      </c>
      <c r="N179" s="79" t="s">
        <v>0</v>
      </c>
      <c r="O179" s="78">
        <f>SUMIFS('조례와의 비교'!$F$3:$F$188,'조례와의 비교'!$B$3:$B$188,수서!J179,'조례와의 비교'!$C$3:$C$188,수서!K179,'조례와의 비교'!$D$3:$D$188,수서!L179,'조례와의 비교'!$E$3:$E$188,수서!M179)</f>
        <v>0</v>
      </c>
      <c r="P179" s="15" t="str">
        <f t="shared" si="5"/>
        <v>X</v>
      </c>
      <c r="Q179" s="51" t="s">
        <v>307</v>
      </c>
    </row>
    <row r="180" spans="1:17">
      <c r="A180" s="54">
        <v>175</v>
      </c>
      <c r="B180" s="44" t="s">
        <v>120</v>
      </c>
      <c r="C180" s="17" t="s">
        <v>251</v>
      </c>
      <c r="D180" s="17" t="s">
        <v>252</v>
      </c>
      <c r="E180" s="17" t="s">
        <v>111</v>
      </c>
      <c r="F180" s="5">
        <v>10000</v>
      </c>
      <c r="G180" s="68">
        <v>10000</v>
      </c>
      <c r="H180" s="41">
        <f t="shared" si="4"/>
        <v>0</v>
      </c>
      <c r="I180" s="72"/>
      <c r="J180" s="11" t="s">
        <v>1</v>
      </c>
      <c r="K180" s="5" t="s">
        <v>122</v>
      </c>
      <c r="L180" s="17" t="s">
        <v>123</v>
      </c>
      <c r="M180" s="17" t="s">
        <v>2</v>
      </c>
      <c r="N180" s="79" t="s">
        <v>0</v>
      </c>
      <c r="O180" s="78">
        <f>SUMIFS('조례와의 비교'!$F$3:$F$188,'조례와의 비교'!$B$3:$B$188,수서!J180,'조례와의 비교'!$C$3:$C$188,수서!K180,'조례와의 비교'!$D$3:$D$188,수서!L180,'조례와의 비교'!$E$3:$E$188,수서!M180)</f>
        <v>0</v>
      </c>
      <c r="P180" s="15" t="str">
        <f t="shared" si="5"/>
        <v>X</v>
      </c>
      <c r="Q180" s="51" t="s">
        <v>308</v>
      </c>
    </row>
    <row r="181" spans="1:17">
      <c r="A181" s="54">
        <v>176</v>
      </c>
      <c r="B181" s="44" t="s">
        <v>120</v>
      </c>
      <c r="C181" s="17" t="s">
        <v>253</v>
      </c>
      <c r="D181" s="17" t="s">
        <v>252</v>
      </c>
      <c r="E181" s="17" t="s">
        <v>111</v>
      </c>
      <c r="F181" s="5">
        <v>13000</v>
      </c>
      <c r="G181" s="68">
        <v>13000</v>
      </c>
      <c r="H181" s="41">
        <f t="shared" si="4"/>
        <v>0</v>
      </c>
      <c r="I181" s="72"/>
      <c r="J181" s="11" t="s">
        <v>1</v>
      </c>
      <c r="K181" s="5" t="s">
        <v>122</v>
      </c>
      <c r="L181" s="4" t="s">
        <v>123</v>
      </c>
      <c r="M181" s="17" t="s">
        <v>2</v>
      </c>
      <c r="N181" s="79" t="s">
        <v>0</v>
      </c>
      <c r="O181" s="78">
        <f>SUMIFS('조례와의 비교'!$F$3:$F$188,'조례와의 비교'!$B$3:$B$188,수서!J181,'조례와의 비교'!$C$3:$C$188,수서!K181,'조례와의 비교'!$D$3:$D$188,수서!L181,'조례와의 비교'!$E$3:$E$188,수서!M181)</f>
        <v>0</v>
      </c>
      <c r="P181" s="15" t="str">
        <f t="shared" si="5"/>
        <v>X</v>
      </c>
      <c r="Q181" s="51" t="s">
        <v>308</v>
      </c>
    </row>
    <row r="182" spans="1:17">
      <c r="A182" s="54">
        <v>177</v>
      </c>
      <c r="B182" s="44" t="s">
        <v>120</v>
      </c>
      <c r="C182" s="17" t="s">
        <v>254</v>
      </c>
      <c r="D182" s="17" t="s">
        <v>252</v>
      </c>
      <c r="E182" s="17" t="s">
        <v>111</v>
      </c>
      <c r="F182" s="5">
        <v>20000</v>
      </c>
      <c r="G182" s="68">
        <v>20000</v>
      </c>
      <c r="H182" s="41">
        <f t="shared" si="4"/>
        <v>0</v>
      </c>
      <c r="I182" s="72"/>
      <c r="J182" s="11" t="s">
        <v>1</v>
      </c>
      <c r="K182" s="5" t="s">
        <v>122</v>
      </c>
      <c r="L182" s="17" t="s">
        <v>123</v>
      </c>
      <c r="M182" s="17" t="s">
        <v>2</v>
      </c>
      <c r="N182" s="79" t="s">
        <v>0</v>
      </c>
      <c r="O182" s="78">
        <f>SUMIFS('조례와의 비교'!$F$3:$F$188,'조례와의 비교'!$B$3:$B$188,수서!J182,'조례와의 비교'!$C$3:$C$188,수서!K182,'조례와의 비교'!$D$3:$D$188,수서!L182,'조례와의 비교'!$E$3:$E$188,수서!M182)</f>
        <v>0</v>
      </c>
      <c r="P182" s="15" t="str">
        <f t="shared" si="5"/>
        <v>X</v>
      </c>
      <c r="Q182" s="51" t="s">
        <v>305</v>
      </c>
    </row>
    <row r="183" spans="1:17">
      <c r="A183" s="54">
        <v>178</v>
      </c>
      <c r="B183" s="44" t="s">
        <v>120</v>
      </c>
      <c r="C183" s="16" t="s">
        <v>255</v>
      </c>
      <c r="D183" s="17" t="s">
        <v>252</v>
      </c>
      <c r="E183" s="17" t="s">
        <v>111</v>
      </c>
      <c r="F183" s="5">
        <v>40000</v>
      </c>
      <c r="G183" s="68">
        <v>40000</v>
      </c>
      <c r="H183" s="41">
        <f t="shared" si="4"/>
        <v>0</v>
      </c>
      <c r="I183" s="72"/>
      <c r="J183" s="11" t="s">
        <v>1</v>
      </c>
      <c r="K183" s="4" t="s">
        <v>122</v>
      </c>
      <c r="L183" s="4" t="s">
        <v>123</v>
      </c>
      <c r="M183" s="4" t="s">
        <v>2</v>
      </c>
      <c r="N183" s="12" t="s">
        <v>0</v>
      </c>
      <c r="O183" s="78">
        <f>SUMIFS('조례와의 비교'!$F$3:$F$188,'조례와의 비교'!$B$3:$B$188,수서!J183,'조례와의 비교'!$C$3:$C$188,수서!K183,'조례와의 비교'!$D$3:$D$188,수서!L183,'조례와의 비교'!$E$3:$E$188,수서!M183)</f>
        <v>0</v>
      </c>
      <c r="P183" s="15" t="str">
        <f t="shared" si="5"/>
        <v>X</v>
      </c>
      <c r="Q183" s="52" t="s">
        <v>306</v>
      </c>
    </row>
    <row r="184" spans="1:17">
      <c r="A184" s="54">
        <v>179</v>
      </c>
      <c r="B184" s="56" t="s">
        <v>120</v>
      </c>
      <c r="C184" s="17" t="s">
        <v>256</v>
      </c>
      <c r="D184" s="17" t="s">
        <v>252</v>
      </c>
      <c r="E184" s="17" t="s">
        <v>111</v>
      </c>
      <c r="F184" s="5">
        <v>60000</v>
      </c>
      <c r="G184" s="68">
        <v>60000</v>
      </c>
      <c r="H184" s="41">
        <f t="shared" si="4"/>
        <v>0</v>
      </c>
      <c r="I184" s="72"/>
      <c r="J184" s="11" t="s">
        <v>1</v>
      </c>
      <c r="K184" s="4" t="s">
        <v>122</v>
      </c>
      <c r="L184" s="4" t="s">
        <v>123</v>
      </c>
      <c r="M184" s="4" t="s">
        <v>2</v>
      </c>
      <c r="N184" s="12" t="s">
        <v>0</v>
      </c>
      <c r="O184" s="78">
        <f>SUMIFS('조례와의 비교'!$F$3:$F$188,'조례와의 비교'!$B$3:$B$188,수서!J184,'조례와의 비교'!$C$3:$C$188,수서!K184,'조례와의 비교'!$D$3:$D$188,수서!L184,'조례와의 비교'!$E$3:$E$188,수서!M184)</f>
        <v>0</v>
      </c>
      <c r="P184" s="15" t="str">
        <f t="shared" si="5"/>
        <v>X</v>
      </c>
      <c r="Q184" s="51" t="s">
        <v>309</v>
      </c>
    </row>
    <row r="185" spans="1:17">
      <c r="A185" s="54">
        <v>180</v>
      </c>
      <c r="B185" s="56" t="s">
        <v>120</v>
      </c>
      <c r="C185" s="17" t="s">
        <v>257</v>
      </c>
      <c r="D185" s="17" t="s">
        <v>252</v>
      </c>
      <c r="E185" s="17" t="s">
        <v>111</v>
      </c>
      <c r="F185" s="5">
        <v>80000</v>
      </c>
      <c r="G185" s="68">
        <v>80000</v>
      </c>
      <c r="H185" s="41">
        <f t="shared" si="4"/>
        <v>0</v>
      </c>
      <c r="I185" s="72"/>
      <c r="J185" s="11" t="s">
        <v>1</v>
      </c>
      <c r="K185" s="4" t="s">
        <v>122</v>
      </c>
      <c r="L185" s="4" t="s">
        <v>123</v>
      </c>
      <c r="M185" s="4" t="s">
        <v>2</v>
      </c>
      <c r="N185" s="12" t="s">
        <v>0</v>
      </c>
      <c r="O185" s="78">
        <f>SUMIFS('조례와의 비교'!$F$3:$F$188,'조례와의 비교'!$B$3:$B$188,수서!J185,'조례와의 비교'!$C$3:$C$188,수서!K185,'조례와의 비교'!$D$3:$D$188,수서!L185,'조례와의 비교'!$E$3:$E$188,수서!M185)</f>
        <v>0</v>
      </c>
      <c r="P185" s="15" t="str">
        <f t="shared" si="5"/>
        <v>X</v>
      </c>
      <c r="Q185" s="51" t="s">
        <v>309</v>
      </c>
    </row>
    <row r="186" spans="1:17">
      <c r="A186" s="54">
        <v>181</v>
      </c>
      <c r="B186" s="56" t="s">
        <v>276</v>
      </c>
      <c r="C186" s="17" t="s">
        <v>277</v>
      </c>
      <c r="D186" s="17" t="s">
        <v>278</v>
      </c>
      <c r="E186" s="17" t="s">
        <v>111</v>
      </c>
      <c r="F186" s="5">
        <v>5000</v>
      </c>
      <c r="G186" s="68">
        <v>5000</v>
      </c>
      <c r="H186" s="41">
        <f t="shared" si="4"/>
        <v>0</v>
      </c>
      <c r="I186" s="72"/>
      <c r="J186" s="11" t="s">
        <v>5</v>
      </c>
      <c r="K186" s="4" t="s">
        <v>282</v>
      </c>
      <c r="L186" s="4" t="s">
        <v>283</v>
      </c>
      <c r="M186" s="4" t="s">
        <v>2</v>
      </c>
      <c r="N186" s="12" t="s">
        <v>0</v>
      </c>
      <c r="O186" s="78">
        <f>SUMIFS('조례와의 비교'!$F$3:$F$188,'조례와의 비교'!$B$3:$B$188,수서!J186,'조례와의 비교'!$C$3:$C$188,수서!K186,'조례와의 비교'!$D$3:$D$188,수서!L186,'조례와의 비교'!$E$3:$E$188,수서!M186)</f>
        <v>0</v>
      </c>
      <c r="P186" s="15" t="str">
        <f t="shared" si="5"/>
        <v>X</v>
      </c>
      <c r="Q186" s="51" t="s">
        <v>310</v>
      </c>
    </row>
    <row r="187" spans="1:17">
      <c r="A187" s="54">
        <v>182</v>
      </c>
      <c r="B187" s="56" t="s">
        <v>276</v>
      </c>
      <c r="C187" s="17" t="s">
        <v>277</v>
      </c>
      <c r="D187" s="17" t="s">
        <v>278</v>
      </c>
      <c r="E187" s="17" t="s">
        <v>111</v>
      </c>
      <c r="F187" s="5">
        <v>3000</v>
      </c>
      <c r="G187" s="68">
        <v>3000</v>
      </c>
      <c r="H187" s="41">
        <f t="shared" si="4"/>
        <v>0</v>
      </c>
      <c r="I187" s="72"/>
      <c r="J187" s="11" t="s">
        <v>5</v>
      </c>
      <c r="K187" s="4" t="s">
        <v>282</v>
      </c>
      <c r="L187" s="4" t="s">
        <v>283</v>
      </c>
      <c r="M187" s="4" t="s">
        <v>2</v>
      </c>
      <c r="N187" s="12" t="s">
        <v>0</v>
      </c>
      <c r="O187" s="78">
        <f>SUMIFS('조례와의 비교'!$F$3:$F$188,'조례와의 비교'!$B$3:$B$188,수서!J187,'조례와의 비교'!$C$3:$C$188,수서!K187,'조례와의 비교'!$D$3:$D$188,수서!L187,'조례와의 비교'!$E$3:$E$188,수서!M187)</f>
        <v>0</v>
      </c>
      <c r="P187" s="15" t="str">
        <f t="shared" si="5"/>
        <v>X</v>
      </c>
      <c r="Q187" s="51" t="s">
        <v>311</v>
      </c>
    </row>
    <row r="188" spans="1:17">
      <c r="A188" s="54">
        <v>183</v>
      </c>
      <c r="B188" s="56" t="s">
        <v>276</v>
      </c>
      <c r="C188" s="17" t="s">
        <v>279</v>
      </c>
      <c r="D188" s="17" t="s">
        <v>278</v>
      </c>
      <c r="E188" s="17" t="s">
        <v>111</v>
      </c>
      <c r="F188" s="5">
        <v>2000</v>
      </c>
      <c r="G188" s="68">
        <v>2000</v>
      </c>
      <c r="H188" s="41">
        <f t="shared" si="4"/>
        <v>0</v>
      </c>
      <c r="I188" s="72"/>
      <c r="J188" s="11" t="s">
        <v>5</v>
      </c>
      <c r="K188" s="4" t="s">
        <v>282</v>
      </c>
      <c r="L188" s="4" t="s">
        <v>283</v>
      </c>
      <c r="M188" s="4" t="s">
        <v>2</v>
      </c>
      <c r="N188" s="12" t="s">
        <v>0</v>
      </c>
      <c r="O188" s="78">
        <f>SUMIFS('조례와의 비교'!$F$3:$F$188,'조례와의 비교'!$B$3:$B$188,수서!J188,'조례와의 비교'!$C$3:$C$188,수서!K188,'조례와의 비교'!$D$3:$D$188,수서!L188,'조례와의 비교'!$E$3:$E$188,수서!M188)</f>
        <v>0</v>
      </c>
      <c r="P188" s="15" t="str">
        <f t="shared" si="5"/>
        <v>X</v>
      </c>
      <c r="Q188" s="51" t="s">
        <v>312</v>
      </c>
    </row>
    <row r="189" spans="1:17">
      <c r="A189" s="54">
        <v>184</v>
      </c>
      <c r="B189" s="56" t="s">
        <v>276</v>
      </c>
      <c r="C189" s="17" t="s">
        <v>279</v>
      </c>
      <c r="D189" s="17" t="s">
        <v>278</v>
      </c>
      <c r="E189" s="17" t="s">
        <v>111</v>
      </c>
      <c r="F189" s="5">
        <v>10000</v>
      </c>
      <c r="G189" s="68">
        <v>10000</v>
      </c>
      <c r="H189" s="41">
        <f t="shared" si="4"/>
        <v>0</v>
      </c>
      <c r="I189" s="72"/>
      <c r="J189" s="11" t="s">
        <v>5</v>
      </c>
      <c r="K189" s="4" t="s">
        <v>282</v>
      </c>
      <c r="L189" s="4" t="s">
        <v>283</v>
      </c>
      <c r="M189" s="4" t="s">
        <v>2</v>
      </c>
      <c r="N189" s="12" t="s">
        <v>0</v>
      </c>
      <c r="O189" s="78">
        <f>SUMIFS('조례와의 비교'!$F$3:$F$188,'조례와의 비교'!$B$3:$B$188,수서!J189,'조례와의 비교'!$C$3:$C$188,수서!K189,'조례와의 비교'!$D$3:$D$188,수서!L189,'조례와의 비교'!$E$3:$E$188,수서!M189)</f>
        <v>0</v>
      </c>
      <c r="P189" s="15" t="str">
        <f t="shared" si="5"/>
        <v>X</v>
      </c>
      <c r="Q189" s="51" t="s">
        <v>313</v>
      </c>
    </row>
    <row r="190" spans="1:17">
      <c r="A190" s="54">
        <v>185</v>
      </c>
      <c r="B190" s="56" t="s">
        <v>276</v>
      </c>
      <c r="C190" s="17" t="s">
        <v>279</v>
      </c>
      <c r="D190" s="17" t="s">
        <v>278</v>
      </c>
      <c r="E190" s="17" t="s">
        <v>111</v>
      </c>
      <c r="F190" s="5">
        <v>20000</v>
      </c>
      <c r="G190" s="68">
        <v>20000</v>
      </c>
      <c r="H190" s="41">
        <f t="shared" si="4"/>
        <v>0</v>
      </c>
      <c r="I190" s="72"/>
      <c r="J190" s="11" t="s">
        <v>5</v>
      </c>
      <c r="K190" s="4" t="s">
        <v>282</v>
      </c>
      <c r="L190" s="4" t="s">
        <v>283</v>
      </c>
      <c r="M190" s="4" t="s">
        <v>2</v>
      </c>
      <c r="N190" s="12" t="s">
        <v>0</v>
      </c>
      <c r="O190" s="78">
        <f>SUMIFS('조례와의 비교'!$F$3:$F$188,'조례와의 비교'!$B$3:$B$188,수서!J190,'조례와의 비교'!$C$3:$C$188,수서!K190,'조례와의 비교'!$D$3:$D$188,수서!L190,'조례와의 비교'!$E$3:$E$188,수서!M190)</f>
        <v>0</v>
      </c>
      <c r="P190" s="15" t="str">
        <f t="shared" si="5"/>
        <v>X</v>
      </c>
      <c r="Q190" s="51" t="s">
        <v>314</v>
      </c>
    </row>
    <row r="191" spans="1:17">
      <c r="A191" s="54">
        <v>186</v>
      </c>
      <c r="B191" s="44" t="s">
        <v>323</v>
      </c>
      <c r="C191" s="40" t="s">
        <v>324</v>
      </c>
      <c r="D191" s="40" t="s">
        <v>325</v>
      </c>
      <c r="E191" s="40" t="s">
        <v>326</v>
      </c>
      <c r="F191" s="42">
        <v>0</v>
      </c>
      <c r="G191" s="100">
        <v>45000</v>
      </c>
      <c r="H191" s="43" t="e">
        <f t="shared" si="4"/>
        <v>#DIV/0!</v>
      </c>
      <c r="I191" s="72" t="s">
        <v>329</v>
      </c>
      <c r="J191" s="29" t="s">
        <v>57</v>
      </c>
      <c r="K191" s="3" t="s">
        <v>61</v>
      </c>
      <c r="L191" s="3" t="s">
        <v>9</v>
      </c>
      <c r="M191" s="3" t="s">
        <v>24</v>
      </c>
      <c r="N191" s="20">
        <v>45000</v>
      </c>
      <c r="O191" s="78">
        <f>SUMIFS('조례와의 비교'!$F$3:$F$188,'조례와의 비교'!$B$3:$B$188,수서!J191,'조례와의 비교'!$C$3:$C$188,수서!K191,'조례와의 비교'!$D$3:$D$188,수서!L191,'조례와의 비교'!$E$3:$E$188,수서!M191)</f>
        <v>45000</v>
      </c>
      <c r="P191" s="15" t="str">
        <f t="shared" ref="P191:P254" si="6">IF(G191&gt;N191,"O","X")</f>
        <v>X</v>
      </c>
      <c r="Q191" s="50" t="s">
        <v>331</v>
      </c>
    </row>
    <row r="192" spans="1:17">
      <c r="A192" s="54">
        <v>187</v>
      </c>
      <c r="B192" s="98" t="s">
        <v>112</v>
      </c>
      <c r="C192" s="99" t="s">
        <v>327</v>
      </c>
      <c r="D192" s="99" t="s">
        <v>132</v>
      </c>
      <c r="E192" s="99" t="s">
        <v>113</v>
      </c>
      <c r="F192" s="42">
        <v>0</v>
      </c>
      <c r="G192" s="105">
        <v>35000</v>
      </c>
      <c r="H192" s="43" t="e">
        <f t="shared" si="4"/>
        <v>#DIV/0!</v>
      </c>
      <c r="I192" s="72" t="s">
        <v>329</v>
      </c>
      <c r="J192" s="29" t="s">
        <v>57</v>
      </c>
      <c r="K192" s="3" t="s">
        <v>63</v>
      </c>
      <c r="L192" s="3" t="s">
        <v>9</v>
      </c>
      <c r="M192" s="3" t="s">
        <v>23</v>
      </c>
      <c r="N192" s="20">
        <v>35000</v>
      </c>
      <c r="O192" s="78">
        <f>SUMIFS('조례와의 비교'!$F$3:$F$188,'조례와의 비교'!$B$3:$B$188,수서!J192,'조례와의 비교'!$C$3:$C$188,수서!K192,'조례와의 비교'!$D$3:$D$188,수서!L192,'조례와의 비교'!$E$3:$E$188,수서!M192)</f>
        <v>35000</v>
      </c>
      <c r="P192" s="15" t="str">
        <f t="shared" si="6"/>
        <v>X</v>
      </c>
      <c r="Q192" s="50"/>
    </row>
    <row r="193" spans="1:17">
      <c r="A193" s="54">
        <v>188</v>
      </c>
      <c r="B193" s="97" t="s">
        <v>112</v>
      </c>
      <c r="C193" s="99" t="s">
        <v>328</v>
      </c>
      <c r="D193" s="99" t="s">
        <v>132</v>
      </c>
      <c r="E193" s="99" t="s">
        <v>121</v>
      </c>
      <c r="F193" s="42">
        <v>0</v>
      </c>
      <c r="G193" s="105">
        <v>110000</v>
      </c>
      <c r="H193" s="43" t="e">
        <f t="shared" si="4"/>
        <v>#DIV/0!</v>
      </c>
      <c r="I193" s="72" t="s">
        <v>329</v>
      </c>
      <c r="J193" s="104" t="s">
        <v>1</v>
      </c>
      <c r="K193" s="103" t="s">
        <v>118</v>
      </c>
      <c r="L193" s="103" t="s">
        <v>115</v>
      </c>
      <c r="M193" s="103" t="s">
        <v>121</v>
      </c>
      <c r="N193" s="20">
        <v>96500</v>
      </c>
      <c r="O193" s="78">
        <f>SUMIFS('조례와의 비교'!$F$3:$F$188,'조례와의 비교'!$B$3:$B$188,수서!J193,'조례와의 비교'!$C$3:$C$188,수서!K193,'조례와의 비교'!$D$3:$D$188,수서!L193,'조례와의 비교'!$E$3:$E$188,수서!M193)</f>
        <v>96500</v>
      </c>
      <c r="P193" s="15" t="str">
        <f t="shared" si="6"/>
        <v>O</v>
      </c>
      <c r="Q193" s="50" t="s">
        <v>332</v>
      </c>
    </row>
    <row r="194" spans="1:17">
      <c r="A194" s="54">
        <v>189</v>
      </c>
      <c r="B194" s="96" t="s">
        <v>112</v>
      </c>
      <c r="C194" s="101" t="s">
        <v>204</v>
      </c>
      <c r="D194" s="101" t="s">
        <v>130</v>
      </c>
      <c r="E194" s="101" t="s">
        <v>113</v>
      </c>
      <c r="F194" s="102">
        <v>0</v>
      </c>
      <c r="G194" s="100">
        <v>39000</v>
      </c>
      <c r="H194" s="43" t="e">
        <f t="shared" si="4"/>
        <v>#DIV/0!</v>
      </c>
      <c r="I194" s="72" t="s">
        <v>329</v>
      </c>
      <c r="J194" s="29" t="s">
        <v>57</v>
      </c>
      <c r="K194" s="3" t="s">
        <v>63</v>
      </c>
      <c r="L194" s="3" t="s">
        <v>11</v>
      </c>
      <c r="M194" s="3" t="s">
        <v>23</v>
      </c>
      <c r="N194" s="20">
        <v>39000</v>
      </c>
      <c r="O194" s="78">
        <f>SUMIFS('조례와의 비교'!$F$3:$F$188,'조례와의 비교'!$B$3:$B$188,수서!J194,'조례와의 비교'!$C$3:$C$188,수서!K194,'조례와의 비교'!$D$3:$D$188,수서!L194,'조례와의 비교'!$E$3:$E$188,수서!M194)</f>
        <v>39000</v>
      </c>
      <c r="P194" s="15" t="str">
        <f t="shared" si="6"/>
        <v>X</v>
      </c>
      <c r="Q194" s="50"/>
    </row>
    <row r="195" spans="1:17">
      <c r="A195" s="54">
        <v>190</v>
      </c>
      <c r="B195" s="44"/>
      <c r="C195" s="40"/>
      <c r="D195" s="40"/>
      <c r="E195" s="40"/>
      <c r="F195" s="42"/>
      <c r="G195" s="42"/>
      <c r="H195" s="43"/>
      <c r="I195" s="73"/>
      <c r="J195" s="23"/>
      <c r="K195" s="42"/>
      <c r="L195" s="40"/>
      <c r="M195" s="40"/>
      <c r="N195" s="80"/>
      <c r="O195" s="78">
        <f>SUMIFS('조례와의 비교'!$F$3:$F$188,'조례와의 비교'!$B$3:$B$188,수서!J195,'조례와의 비교'!$C$3:$C$188,수서!K195,'조례와의 비교'!$D$3:$D$188,수서!L195,'조례와의 비교'!$E$3:$E$188,수서!M195)</f>
        <v>0</v>
      </c>
      <c r="P195" s="15" t="str">
        <f t="shared" si="6"/>
        <v>X</v>
      </c>
      <c r="Q195" s="50"/>
    </row>
    <row r="196" spans="1:17">
      <c r="A196" s="54">
        <v>191</v>
      </c>
      <c r="B196" s="44"/>
      <c r="C196" s="40"/>
      <c r="D196" s="40"/>
      <c r="E196" s="40"/>
      <c r="F196" s="42"/>
      <c r="G196" s="42"/>
      <c r="H196" s="43"/>
      <c r="I196" s="73"/>
      <c r="J196" s="23"/>
      <c r="K196" s="42"/>
      <c r="L196" s="40"/>
      <c r="M196" s="40"/>
      <c r="N196" s="80"/>
      <c r="O196" s="78">
        <f>SUMIFS('조례와의 비교'!$F$3:$F$188,'조례와의 비교'!$B$3:$B$188,수서!J196,'조례와의 비교'!$C$3:$C$188,수서!K196,'조례와의 비교'!$D$3:$D$188,수서!L196,'조례와의 비교'!$E$3:$E$188,수서!M196)</f>
        <v>0</v>
      </c>
      <c r="P196" s="15" t="str">
        <f t="shared" si="6"/>
        <v>X</v>
      </c>
      <c r="Q196" s="50"/>
    </row>
    <row r="197" spans="1:17">
      <c r="A197" s="54">
        <v>192</v>
      </c>
      <c r="B197" s="44"/>
      <c r="C197" s="40"/>
      <c r="D197" s="40"/>
      <c r="E197" s="40"/>
      <c r="F197" s="42"/>
      <c r="G197" s="42"/>
      <c r="H197" s="43"/>
      <c r="I197" s="73"/>
      <c r="J197" s="23"/>
      <c r="K197" s="42"/>
      <c r="L197" s="40"/>
      <c r="M197" s="40"/>
      <c r="N197" s="80"/>
      <c r="O197" s="78">
        <f>SUMIFS('조례와의 비교'!$F$3:$F$188,'조례와의 비교'!$B$3:$B$188,수서!J197,'조례와의 비교'!$C$3:$C$188,수서!K197,'조례와의 비교'!$D$3:$D$188,수서!L197,'조례와의 비교'!$E$3:$E$188,수서!M197)</f>
        <v>0</v>
      </c>
      <c r="P197" s="15" t="str">
        <f t="shared" si="6"/>
        <v>X</v>
      </c>
      <c r="Q197" s="50"/>
    </row>
    <row r="198" spans="1:17">
      <c r="A198" s="54">
        <v>193</v>
      </c>
      <c r="B198" s="44"/>
      <c r="C198" s="40"/>
      <c r="D198" s="40"/>
      <c r="E198" s="40"/>
      <c r="F198" s="42"/>
      <c r="G198" s="42"/>
      <c r="H198" s="43"/>
      <c r="I198" s="73"/>
      <c r="J198" s="23"/>
      <c r="K198" s="42"/>
      <c r="L198" s="40"/>
      <c r="M198" s="40"/>
      <c r="N198" s="80"/>
      <c r="O198" s="78">
        <f>SUMIFS('조례와의 비교'!$F$3:$F$188,'조례와의 비교'!$B$3:$B$188,수서!J198,'조례와의 비교'!$C$3:$C$188,수서!K198,'조례와의 비교'!$D$3:$D$188,수서!L198,'조례와의 비교'!$E$3:$E$188,수서!M198)</f>
        <v>0</v>
      </c>
      <c r="P198" s="15" t="str">
        <f t="shared" si="6"/>
        <v>X</v>
      </c>
      <c r="Q198" s="50"/>
    </row>
    <row r="199" spans="1:17">
      <c r="A199" s="54">
        <v>194</v>
      </c>
      <c r="B199" s="44"/>
      <c r="C199" s="40"/>
      <c r="D199" s="40"/>
      <c r="E199" s="40"/>
      <c r="F199" s="42"/>
      <c r="G199" s="42"/>
      <c r="H199" s="43"/>
      <c r="I199" s="73"/>
      <c r="J199" s="23"/>
      <c r="K199" s="42"/>
      <c r="L199" s="40"/>
      <c r="M199" s="40"/>
      <c r="N199" s="80"/>
      <c r="O199" s="78">
        <f>SUMIFS('조례와의 비교'!$F$3:$F$188,'조례와의 비교'!$B$3:$B$188,수서!J199,'조례와의 비교'!$C$3:$C$188,수서!K199,'조례와의 비교'!$D$3:$D$188,수서!L199,'조례와의 비교'!$E$3:$E$188,수서!M199)</f>
        <v>0</v>
      </c>
      <c r="P199" s="15" t="str">
        <f t="shared" si="6"/>
        <v>X</v>
      </c>
      <c r="Q199" s="50"/>
    </row>
    <row r="200" spans="1:17">
      <c r="A200" s="54">
        <v>195</v>
      </c>
      <c r="B200" s="44"/>
      <c r="C200" s="40"/>
      <c r="D200" s="40"/>
      <c r="E200" s="40"/>
      <c r="F200" s="42"/>
      <c r="G200" s="42"/>
      <c r="H200" s="43"/>
      <c r="I200" s="73"/>
      <c r="J200" s="23"/>
      <c r="K200" s="42"/>
      <c r="L200" s="40"/>
      <c r="M200" s="40"/>
      <c r="N200" s="80"/>
      <c r="O200" s="78">
        <f>SUMIFS('조례와의 비교'!$F$3:$F$188,'조례와의 비교'!$B$3:$B$188,수서!J200,'조례와의 비교'!$C$3:$C$188,수서!K200,'조례와의 비교'!$D$3:$D$188,수서!L200,'조례와의 비교'!$E$3:$E$188,수서!M200)</f>
        <v>0</v>
      </c>
      <c r="P200" s="15" t="str">
        <f t="shared" si="6"/>
        <v>X</v>
      </c>
      <c r="Q200" s="50"/>
    </row>
    <row r="201" spans="1:17">
      <c r="A201" s="54">
        <v>196</v>
      </c>
      <c r="B201" s="44"/>
      <c r="C201" s="40"/>
      <c r="D201" s="40"/>
      <c r="E201" s="40"/>
      <c r="F201" s="42"/>
      <c r="G201" s="42"/>
      <c r="H201" s="43"/>
      <c r="I201" s="73"/>
      <c r="J201" s="23"/>
      <c r="K201" s="42"/>
      <c r="L201" s="40"/>
      <c r="M201" s="40"/>
      <c r="N201" s="80"/>
      <c r="O201" s="78">
        <f>SUMIFS('조례와의 비교'!$F$3:$F$188,'조례와의 비교'!$B$3:$B$188,수서!J201,'조례와의 비교'!$C$3:$C$188,수서!K201,'조례와의 비교'!$D$3:$D$188,수서!L201,'조례와의 비교'!$E$3:$E$188,수서!M201)</f>
        <v>0</v>
      </c>
      <c r="P201" s="15" t="str">
        <f t="shared" si="6"/>
        <v>X</v>
      </c>
      <c r="Q201" s="50"/>
    </row>
    <row r="202" spans="1:17">
      <c r="A202" s="54">
        <v>197</v>
      </c>
      <c r="B202" s="44"/>
      <c r="C202" s="40"/>
      <c r="D202" s="40"/>
      <c r="E202" s="40"/>
      <c r="F202" s="42"/>
      <c r="G202" s="42"/>
      <c r="H202" s="43"/>
      <c r="I202" s="73"/>
      <c r="J202" s="23"/>
      <c r="K202" s="42"/>
      <c r="L202" s="40"/>
      <c r="M202" s="40"/>
      <c r="N202" s="80"/>
      <c r="O202" s="78">
        <f>SUMIFS('조례와의 비교'!$F$3:$F$188,'조례와의 비교'!$B$3:$B$188,수서!J202,'조례와의 비교'!$C$3:$C$188,수서!K202,'조례와의 비교'!$D$3:$D$188,수서!L202,'조례와의 비교'!$E$3:$E$188,수서!M202)</f>
        <v>0</v>
      </c>
      <c r="P202" s="15" t="str">
        <f t="shared" si="6"/>
        <v>X</v>
      </c>
      <c r="Q202" s="50"/>
    </row>
    <row r="203" spans="1:17">
      <c r="A203" s="54">
        <v>198</v>
      </c>
      <c r="B203" s="44"/>
      <c r="C203" s="40"/>
      <c r="D203" s="40"/>
      <c r="E203" s="40"/>
      <c r="F203" s="42"/>
      <c r="G203" s="42"/>
      <c r="H203" s="43"/>
      <c r="I203" s="73"/>
      <c r="J203" s="23"/>
      <c r="K203" s="42"/>
      <c r="L203" s="40"/>
      <c r="M203" s="40"/>
      <c r="N203" s="80"/>
      <c r="O203" s="78">
        <f>SUMIFS('조례와의 비교'!$F$3:$F$188,'조례와의 비교'!$B$3:$B$188,수서!J203,'조례와의 비교'!$C$3:$C$188,수서!K203,'조례와의 비교'!$D$3:$D$188,수서!L203,'조례와의 비교'!$E$3:$E$188,수서!M203)</f>
        <v>0</v>
      </c>
      <c r="P203" s="15" t="str">
        <f t="shared" si="6"/>
        <v>X</v>
      </c>
      <c r="Q203" s="50"/>
    </row>
    <row r="204" spans="1:17">
      <c r="A204" s="54">
        <v>199</v>
      </c>
      <c r="B204" s="44"/>
      <c r="C204" s="40"/>
      <c r="D204" s="40"/>
      <c r="E204" s="40"/>
      <c r="F204" s="42"/>
      <c r="G204" s="42"/>
      <c r="H204" s="43"/>
      <c r="I204" s="73"/>
      <c r="J204" s="23"/>
      <c r="K204" s="42"/>
      <c r="L204" s="40"/>
      <c r="M204" s="40"/>
      <c r="N204" s="80"/>
      <c r="O204" s="78">
        <f>SUMIFS('조례와의 비교'!$F$3:$F$188,'조례와의 비교'!$B$3:$B$188,수서!J204,'조례와의 비교'!$C$3:$C$188,수서!K204,'조례와의 비교'!$D$3:$D$188,수서!L204,'조례와의 비교'!$E$3:$E$188,수서!M204)</f>
        <v>0</v>
      </c>
      <c r="P204" s="15" t="str">
        <f t="shared" si="6"/>
        <v>X</v>
      </c>
      <c r="Q204" s="50"/>
    </row>
    <row r="205" spans="1:17">
      <c r="A205" s="54">
        <v>200</v>
      </c>
      <c r="B205" s="44"/>
      <c r="C205" s="40"/>
      <c r="D205" s="40"/>
      <c r="E205" s="40"/>
      <c r="F205" s="42"/>
      <c r="G205" s="42"/>
      <c r="H205" s="43"/>
      <c r="I205" s="73"/>
      <c r="J205" s="23"/>
      <c r="K205" s="42"/>
      <c r="L205" s="40"/>
      <c r="M205" s="40"/>
      <c r="N205" s="80"/>
      <c r="O205" s="78">
        <f>SUMIFS('조례와의 비교'!$F$3:$F$188,'조례와의 비교'!$B$3:$B$188,수서!J205,'조례와의 비교'!$C$3:$C$188,수서!K205,'조례와의 비교'!$D$3:$D$188,수서!L205,'조례와의 비교'!$E$3:$E$188,수서!M205)</f>
        <v>0</v>
      </c>
      <c r="P205" s="15" t="str">
        <f t="shared" si="6"/>
        <v>X</v>
      </c>
      <c r="Q205" s="50"/>
    </row>
    <row r="206" spans="1:17">
      <c r="A206" s="54">
        <v>201</v>
      </c>
      <c r="B206" s="44"/>
      <c r="C206" s="40"/>
      <c r="D206" s="40"/>
      <c r="E206" s="40"/>
      <c r="F206" s="42"/>
      <c r="G206" s="42"/>
      <c r="H206" s="43"/>
      <c r="I206" s="73"/>
      <c r="J206" s="23"/>
      <c r="K206" s="42"/>
      <c r="L206" s="40"/>
      <c r="M206" s="40"/>
      <c r="N206" s="80"/>
      <c r="O206" s="78">
        <f>SUMIFS('조례와의 비교'!$F$3:$F$188,'조례와의 비교'!$B$3:$B$188,수서!J206,'조례와의 비교'!$C$3:$C$188,수서!K206,'조례와의 비교'!$D$3:$D$188,수서!L206,'조례와의 비교'!$E$3:$E$188,수서!M206)</f>
        <v>0</v>
      </c>
      <c r="P206" s="15" t="str">
        <f t="shared" si="6"/>
        <v>X</v>
      </c>
      <c r="Q206" s="50"/>
    </row>
    <row r="207" spans="1:17">
      <c r="A207" s="54">
        <v>202</v>
      </c>
      <c r="B207" s="44"/>
      <c r="C207" s="40"/>
      <c r="D207" s="40"/>
      <c r="E207" s="40"/>
      <c r="F207" s="42"/>
      <c r="G207" s="42"/>
      <c r="H207" s="43"/>
      <c r="I207" s="73"/>
      <c r="J207" s="23"/>
      <c r="K207" s="42"/>
      <c r="L207" s="40"/>
      <c r="M207" s="40"/>
      <c r="N207" s="80"/>
      <c r="O207" s="78">
        <f>SUMIFS('조례와의 비교'!$F$3:$F$188,'조례와의 비교'!$B$3:$B$188,수서!J207,'조례와의 비교'!$C$3:$C$188,수서!K207,'조례와의 비교'!$D$3:$D$188,수서!L207,'조례와의 비교'!$E$3:$E$188,수서!M207)</f>
        <v>0</v>
      </c>
      <c r="P207" s="15" t="str">
        <f t="shared" si="6"/>
        <v>X</v>
      </c>
      <c r="Q207" s="50"/>
    </row>
    <row r="208" spans="1:17">
      <c r="A208" s="54">
        <v>203</v>
      </c>
      <c r="B208" s="44"/>
      <c r="C208" s="40"/>
      <c r="D208" s="40"/>
      <c r="E208" s="40"/>
      <c r="F208" s="42"/>
      <c r="G208" s="42"/>
      <c r="H208" s="43"/>
      <c r="I208" s="73"/>
      <c r="J208" s="23"/>
      <c r="K208" s="42"/>
      <c r="L208" s="40"/>
      <c r="M208" s="40"/>
      <c r="N208" s="80"/>
      <c r="O208" s="78">
        <f>SUMIFS('조례와의 비교'!$F$3:$F$188,'조례와의 비교'!$B$3:$B$188,수서!J208,'조례와의 비교'!$C$3:$C$188,수서!K208,'조례와의 비교'!$D$3:$D$188,수서!L208,'조례와의 비교'!$E$3:$E$188,수서!M208)</f>
        <v>0</v>
      </c>
      <c r="P208" s="15" t="str">
        <f t="shared" si="6"/>
        <v>X</v>
      </c>
      <c r="Q208" s="50"/>
    </row>
    <row r="209" spans="1:17">
      <c r="A209" s="54">
        <v>204</v>
      </c>
      <c r="B209" s="44"/>
      <c r="C209" s="40"/>
      <c r="D209" s="40"/>
      <c r="E209" s="40"/>
      <c r="F209" s="42"/>
      <c r="G209" s="42"/>
      <c r="H209" s="43"/>
      <c r="I209" s="73"/>
      <c r="J209" s="23"/>
      <c r="K209" s="42"/>
      <c r="L209" s="40"/>
      <c r="M209" s="40"/>
      <c r="N209" s="80"/>
      <c r="O209" s="78">
        <f>SUMIFS('조례와의 비교'!$F$3:$F$188,'조례와의 비교'!$B$3:$B$188,수서!J209,'조례와의 비교'!$C$3:$C$188,수서!K209,'조례와의 비교'!$D$3:$D$188,수서!L209,'조례와의 비교'!$E$3:$E$188,수서!M209)</f>
        <v>0</v>
      </c>
      <c r="P209" s="15" t="str">
        <f t="shared" si="6"/>
        <v>X</v>
      </c>
      <c r="Q209" s="50"/>
    </row>
    <row r="210" spans="1:17">
      <c r="A210" s="54">
        <v>205</v>
      </c>
      <c r="B210" s="44"/>
      <c r="C210" s="40"/>
      <c r="D210" s="40"/>
      <c r="E210" s="40"/>
      <c r="F210" s="42"/>
      <c r="G210" s="42"/>
      <c r="H210" s="43"/>
      <c r="I210" s="73"/>
      <c r="J210" s="23"/>
      <c r="K210" s="42"/>
      <c r="L210" s="40"/>
      <c r="M210" s="40"/>
      <c r="N210" s="80"/>
      <c r="O210" s="78">
        <f>SUMIFS('조례와의 비교'!$F$3:$F$188,'조례와의 비교'!$B$3:$B$188,수서!J210,'조례와의 비교'!$C$3:$C$188,수서!K210,'조례와의 비교'!$D$3:$D$188,수서!L210,'조례와의 비교'!$E$3:$E$188,수서!M210)</f>
        <v>0</v>
      </c>
      <c r="P210" s="15" t="str">
        <f t="shared" si="6"/>
        <v>X</v>
      </c>
      <c r="Q210" s="50"/>
    </row>
    <row r="211" spans="1:17">
      <c r="A211" s="54">
        <v>206</v>
      </c>
      <c r="B211" s="44"/>
      <c r="C211" s="40"/>
      <c r="D211" s="40"/>
      <c r="E211" s="40"/>
      <c r="F211" s="42"/>
      <c r="G211" s="42"/>
      <c r="H211" s="43"/>
      <c r="I211" s="73"/>
      <c r="J211" s="23"/>
      <c r="K211" s="42"/>
      <c r="L211" s="40"/>
      <c r="M211" s="40"/>
      <c r="N211" s="80"/>
      <c r="O211" s="78">
        <f>SUMIFS('조례와의 비교'!$F$3:$F$188,'조례와의 비교'!$B$3:$B$188,수서!J211,'조례와의 비교'!$C$3:$C$188,수서!K211,'조례와의 비교'!$D$3:$D$188,수서!L211,'조례와의 비교'!$E$3:$E$188,수서!M211)</f>
        <v>0</v>
      </c>
      <c r="P211" s="15" t="str">
        <f t="shared" si="6"/>
        <v>X</v>
      </c>
      <c r="Q211" s="50"/>
    </row>
    <row r="212" spans="1:17">
      <c r="A212" s="54">
        <v>207</v>
      </c>
      <c r="B212" s="44"/>
      <c r="C212" s="40"/>
      <c r="D212" s="40"/>
      <c r="E212" s="40"/>
      <c r="F212" s="42"/>
      <c r="G212" s="42"/>
      <c r="H212" s="43"/>
      <c r="I212" s="73"/>
      <c r="J212" s="23"/>
      <c r="K212" s="42"/>
      <c r="L212" s="40"/>
      <c r="M212" s="40"/>
      <c r="N212" s="80"/>
      <c r="O212" s="78">
        <f>SUMIFS('조례와의 비교'!$F$3:$F$188,'조례와의 비교'!$B$3:$B$188,수서!J212,'조례와의 비교'!$C$3:$C$188,수서!K212,'조례와의 비교'!$D$3:$D$188,수서!L212,'조례와의 비교'!$E$3:$E$188,수서!M212)</f>
        <v>0</v>
      </c>
      <c r="P212" s="15" t="str">
        <f t="shared" si="6"/>
        <v>X</v>
      </c>
      <c r="Q212" s="50"/>
    </row>
    <row r="213" spans="1:17">
      <c r="A213" s="54">
        <v>208</v>
      </c>
      <c r="B213" s="44"/>
      <c r="C213" s="40"/>
      <c r="D213" s="40"/>
      <c r="E213" s="40"/>
      <c r="F213" s="42"/>
      <c r="G213" s="42"/>
      <c r="H213" s="43"/>
      <c r="I213" s="73"/>
      <c r="J213" s="23"/>
      <c r="K213" s="42"/>
      <c r="L213" s="40"/>
      <c r="M213" s="40"/>
      <c r="N213" s="80"/>
      <c r="O213" s="78">
        <f>SUMIFS('조례와의 비교'!$F$3:$F$188,'조례와의 비교'!$B$3:$B$188,수서!J213,'조례와의 비교'!$C$3:$C$188,수서!K213,'조례와의 비교'!$D$3:$D$188,수서!L213,'조례와의 비교'!$E$3:$E$188,수서!M213)</f>
        <v>0</v>
      </c>
      <c r="P213" s="15" t="str">
        <f t="shared" si="6"/>
        <v>X</v>
      </c>
      <c r="Q213" s="50"/>
    </row>
    <row r="214" spans="1:17">
      <c r="A214" s="54">
        <v>209</v>
      </c>
      <c r="B214" s="44"/>
      <c r="C214" s="40"/>
      <c r="D214" s="40"/>
      <c r="E214" s="40"/>
      <c r="F214" s="42"/>
      <c r="G214" s="42"/>
      <c r="H214" s="43"/>
      <c r="I214" s="73"/>
      <c r="J214" s="23"/>
      <c r="K214" s="42"/>
      <c r="L214" s="40"/>
      <c r="M214" s="40"/>
      <c r="N214" s="80"/>
      <c r="O214" s="78">
        <f>SUMIFS('조례와의 비교'!$F$3:$F$188,'조례와의 비교'!$B$3:$B$188,수서!J214,'조례와의 비교'!$C$3:$C$188,수서!K214,'조례와의 비교'!$D$3:$D$188,수서!L214,'조례와의 비교'!$E$3:$E$188,수서!M214)</f>
        <v>0</v>
      </c>
      <c r="P214" s="15" t="str">
        <f t="shared" si="6"/>
        <v>X</v>
      </c>
      <c r="Q214" s="50"/>
    </row>
    <row r="215" spans="1:17">
      <c r="A215" s="54">
        <v>210</v>
      </c>
      <c r="B215" s="44"/>
      <c r="C215" s="40"/>
      <c r="D215" s="40"/>
      <c r="E215" s="40"/>
      <c r="F215" s="42"/>
      <c r="G215" s="42"/>
      <c r="H215" s="43"/>
      <c r="I215" s="73"/>
      <c r="J215" s="23"/>
      <c r="K215" s="42"/>
      <c r="L215" s="40"/>
      <c r="M215" s="40"/>
      <c r="N215" s="80"/>
      <c r="O215" s="78">
        <f>SUMIFS('조례와의 비교'!$F$3:$F$188,'조례와의 비교'!$B$3:$B$188,수서!J215,'조례와의 비교'!$C$3:$C$188,수서!K215,'조례와의 비교'!$D$3:$D$188,수서!L215,'조례와의 비교'!$E$3:$E$188,수서!M215)</f>
        <v>0</v>
      </c>
      <c r="P215" s="15" t="str">
        <f t="shared" si="6"/>
        <v>X</v>
      </c>
      <c r="Q215" s="50"/>
    </row>
    <row r="216" spans="1:17">
      <c r="A216" s="54">
        <v>211</v>
      </c>
      <c r="B216" s="44"/>
      <c r="C216" s="40"/>
      <c r="D216" s="40"/>
      <c r="E216" s="40"/>
      <c r="F216" s="42"/>
      <c r="G216" s="42"/>
      <c r="H216" s="43"/>
      <c r="I216" s="73"/>
      <c r="J216" s="23"/>
      <c r="K216" s="42"/>
      <c r="L216" s="40"/>
      <c r="M216" s="40"/>
      <c r="N216" s="80"/>
      <c r="O216" s="78">
        <f>SUMIFS('조례와의 비교'!$F$3:$F$188,'조례와의 비교'!$B$3:$B$188,수서!J216,'조례와의 비교'!$C$3:$C$188,수서!K216,'조례와의 비교'!$D$3:$D$188,수서!L216,'조례와의 비교'!$E$3:$E$188,수서!M216)</f>
        <v>0</v>
      </c>
      <c r="P216" s="15" t="str">
        <f t="shared" si="6"/>
        <v>X</v>
      </c>
      <c r="Q216" s="50"/>
    </row>
    <row r="217" spans="1:17">
      <c r="A217" s="54">
        <v>212</v>
      </c>
      <c r="B217" s="44"/>
      <c r="C217" s="40"/>
      <c r="D217" s="40"/>
      <c r="E217" s="40"/>
      <c r="F217" s="42"/>
      <c r="G217" s="42"/>
      <c r="H217" s="43"/>
      <c r="I217" s="73"/>
      <c r="J217" s="23"/>
      <c r="K217" s="42"/>
      <c r="L217" s="40"/>
      <c r="M217" s="40"/>
      <c r="N217" s="80"/>
      <c r="O217" s="78">
        <f>SUMIFS('조례와의 비교'!$F$3:$F$188,'조례와의 비교'!$B$3:$B$188,수서!J217,'조례와의 비교'!$C$3:$C$188,수서!K217,'조례와의 비교'!$D$3:$D$188,수서!L217,'조례와의 비교'!$E$3:$E$188,수서!M217)</f>
        <v>0</v>
      </c>
      <c r="P217" s="15" t="str">
        <f t="shared" si="6"/>
        <v>X</v>
      </c>
      <c r="Q217" s="50"/>
    </row>
    <row r="218" spans="1:17">
      <c r="A218" s="54">
        <v>213</v>
      </c>
      <c r="B218" s="44"/>
      <c r="C218" s="40"/>
      <c r="D218" s="40"/>
      <c r="E218" s="40"/>
      <c r="F218" s="42"/>
      <c r="G218" s="42"/>
      <c r="H218" s="43"/>
      <c r="I218" s="73"/>
      <c r="J218" s="23"/>
      <c r="K218" s="42"/>
      <c r="L218" s="40"/>
      <c r="M218" s="40"/>
      <c r="N218" s="80"/>
      <c r="O218" s="78">
        <f>SUMIFS('조례와의 비교'!$F$3:$F$188,'조례와의 비교'!$B$3:$B$188,수서!J218,'조례와의 비교'!$C$3:$C$188,수서!K218,'조례와의 비교'!$D$3:$D$188,수서!L218,'조례와의 비교'!$E$3:$E$188,수서!M218)</f>
        <v>0</v>
      </c>
      <c r="P218" s="15" t="str">
        <f t="shared" si="6"/>
        <v>X</v>
      </c>
      <c r="Q218" s="50"/>
    </row>
    <row r="219" spans="1:17">
      <c r="A219" s="54">
        <v>214</v>
      </c>
      <c r="B219" s="44"/>
      <c r="C219" s="40"/>
      <c r="D219" s="40"/>
      <c r="E219" s="40"/>
      <c r="F219" s="42"/>
      <c r="G219" s="42"/>
      <c r="H219" s="43"/>
      <c r="I219" s="73"/>
      <c r="J219" s="23"/>
      <c r="K219" s="42"/>
      <c r="L219" s="40"/>
      <c r="M219" s="40"/>
      <c r="N219" s="80"/>
      <c r="O219" s="78">
        <f>SUMIFS('조례와의 비교'!$F$3:$F$188,'조례와의 비교'!$B$3:$B$188,수서!J219,'조례와의 비교'!$C$3:$C$188,수서!K219,'조례와의 비교'!$D$3:$D$188,수서!L219,'조례와의 비교'!$E$3:$E$188,수서!M219)</f>
        <v>0</v>
      </c>
      <c r="P219" s="15" t="str">
        <f t="shared" si="6"/>
        <v>X</v>
      </c>
      <c r="Q219" s="50"/>
    </row>
    <row r="220" spans="1:17">
      <c r="A220" s="54">
        <v>215</v>
      </c>
      <c r="B220" s="44"/>
      <c r="C220" s="40"/>
      <c r="D220" s="40"/>
      <c r="E220" s="40"/>
      <c r="F220" s="42"/>
      <c r="G220" s="42"/>
      <c r="H220" s="43"/>
      <c r="I220" s="73"/>
      <c r="J220" s="23"/>
      <c r="K220" s="42"/>
      <c r="L220" s="40"/>
      <c r="M220" s="40"/>
      <c r="N220" s="80"/>
      <c r="O220" s="78">
        <f>SUMIFS('조례와의 비교'!$F$3:$F$188,'조례와의 비교'!$B$3:$B$188,수서!J220,'조례와의 비교'!$C$3:$C$188,수서!K220,'조례와의 비교'!$D$3:$D$188,수서!L220,'조례와의 비교'!$E$3:$E$188,수서!M220)</f>
        <v>0</v>
      </c>
      <c r="P220" s="15" t="str">
        <f t="shared" si="6"/>
        <v>X</v>
      </c>
      <c r="Q220" s="50"/>
    </row>
    <row r="221" spans="1:17">
      <c r="A221" s="54">
        <v>216</v>
      </c>
      <c r="B221" s="44"/>
      <c r="C221" s="40"/>
      <c r="D221" s="40"/>
      <c r="E221" s="40"/>
      <c r="F221" s="42"/>
      <c r="G221" s="42"/>
      <c r="H221" s="43"/>
      <c r="I221" s="73"/>
      <c r="J221" s="23"/>
      <c r="K221" s="42"/>
      <c r="L221" s="40"/>
      <c r="M221" s="40"/>
      <c r="N221" s="80"/>
      <c r="O221" s="78">
        <f>SUMIFS('조례와의 비교'!$F$3:$F$188,'조례와의 비교'!$B$3:$B$188,수서!J221,'조례와의 비교'!$C$3:$C$188,수서!K221,'조례와의 비교'!$D$3:$D$188,수서!L221,'조례와의 비교'!$E$3:$E$188,수서!M221)</f>
        <v>0</v>
      </c>
      <c r="P221" s="15" t="str">
        <f t="shared" si="6"/>
        <v>X</v>
      </c>
      <c r="Q221" s="50"/>
    </row>
    <row r="222" spans="1:17">
      <c r="A222" s="54">
        <v>217</v>
      </c>
      <c r="B222" s="44"/>
      <c r="C222" s="40"/>
      <c r="D222" s="40"/>
      <c r="E222" s="40"/>
      <c r="F222" s="42"/>
      <c r="G222" s="42"/>
      <c r="H222" s="43"/>
      <c r="I222" s="73"/>
      <c r="J222" s="23"/>
      <c r="K222" s="42"/>
      <c r="L222" s="40"/>
      <c r="M222" s="40"/>
      <c r="N222" s="80"/>
      <c r="O222" s="78">
        <f>SUMIFS('조례와의 비교'!$F$3:$F$188,'조례와의 비교'!$B$3:$B$188,수서!J222,'조례와의 비교'!$C$3:$C$188,수서!K222,'조례와의 비교'!$D$3:$D$188,수서!L222,'조례와의 비교'!$E$3:$E$188,수서!M222)</f>
        <v>0</v>
      </c>
      <c r="P222" s="15" t="str">
        <f t="shared" si="6"/>
        <v>X</v>
      </c>
      <c r="Q222" s="50"/>
    </row>
    <row r="223" spans="1:17">
      <c r="A223" s="54">
        <v>218</v>
      </c>
      <c r="B223" s="44"/>
      <c r="C223" s="40"/>
      <c r="D223" s="40"/>
      <c r="E223" s="40"/>
      <c r="F223" s="42"/>
      <c r="G223" s="42"/>
      <c r="H223" s="43"/>
      <c r="I223" s="73"/>
      <c r="J223" s="23"/>
      <c r="K223" s="42"/>
      <c r="L223" s="40"/>
      <c r="M223" s="40"/>
      <c r="N223" s="80"/>
      <c r="O223" s="78">
        <f>SUMIFS('조례와의 비교'!$F$3:$F$188,'조례와의 비교'!$B$3:$B$188,수서!J223,'조례와의 비교'!$C$3:$C$188,수서!K223,'조례와의 비교'!$D$3:$D$188,수서!L223,'조례와의 비교'!$E$3:$E$188,수서!M223)</f>
        <v>0</v>
      </c>
      <c r="P223" s="15" t="str">
        <f t="shared" si="6"/>
        <v>X</v>
      </c>
      <c r="Q223" s="50"/>
    </row>
    <row r="224" spans="1:17">
      <c r="A224" s="54">
        <v>219</v>
      </c>
      <c r="B224" s="44"/>
      <c r="C224" s="40"/>
      <c r="D224" s="40"/>
      <c r="E224" s="40"/>
      <c r="F224" s="42"/>
      <c r="G224" s="42"/>
      <c r="H224" s="43"/>
      <c r="I224" s="73"/>
      <c r="J224" s="23"/>
      <c r="K224" s="42"/>
      <c r="L224" s="40"/>
      <c r="M224" s="40"/>
      <c r="N224" s="80"/>
      <c r="O224" s="78">
        <f>SUMIFS('조례와의 비교'!$F$3:$F$188,'조례와의 비교'!$B$3:$B$188,수서!J224,'조례와의 비교'!$C$3:$C$188,수서!K224,'조례와의 비교'!$D$3:$D$188,수서!L224,'조례와의 비교'!$E$3:$E$188,수서!M224)</f>
        <v>0</v>
      </c>
      <c r="P224" s="15" t="str">
        <f t="shared" si="6"/>
        <v>X</v>
      </c>
      <c r="Q224" s="50"/>
    </row>
    <row r="225" spans="1:17">
      <c r="A225" s="54">
        <v>220</v>
      </c>
      <c r="B225" s="44"/>
      <c r="C225" s="40"/>
      <c r="D225" s="40"/>
      <c r="E225" s="40"/>
      <c r="F225" s="42"/>
      <c r="G225" s="42"/>
      <c r="H225" s="43"/>
      <c r="I225" s="73"/>
      <c r="J225" s="23"/>
      <c r="K225" s="42"/>
      <c r="L225" s="40"/>
      <c r="M225" s="40"/>
      <c r="N225" s="80"/>
      <c r="O225" s="78">
        <f>SUMIFS('조례와의 비교'!$F$3:$F$188,'조례와의 비교'!$B$3:$B$188,수서!J225,'조례와의 비교'!$C$3:$C$188,수서!K225,'조례와의 비교'!$D$3:$D$188,수서!L225,'조례와의 비교'!$E$3:$E$188,수서!M225)</f>
        <v>0</v>
      </c>
      <c r="P225" s="15" t="str">
        <f t="shared" si="6"/>
        <v>X</v>
      </c>
      <c r="Q225" s="50"/>
    </row>
    <row r="226" spans="1:17">
      <c r="A226" s="54">
        <v>221</v>
      </c>
      <c r="B226" s="44"/>
      <c r="C226" s="40"/>
      <c r="D226" s="40"/>
      <c r="E226" s="40"/>
      <c r="F226" s="42"/>
      <c r="G226" s="42"/>
      <c r="H226" s="43"/>
      <c r="I226" s="73"/>
      <c r="J226" s="23"/>
      <c r="K226" s="42"/>
      <c r="L226" s="40"/>
      <c r="M226" s="40"/>
      <c r="N226" s="80"/>
      <c r="O226" s="78">
        <f>SUMIFS('조례와의 비교'!$F$3:$F$188,'조례와의 비교'!$B$3:$B$188,수서!J226,'조례와의 비교'!$C$3:$C$188,수서!K226,'조례와의 비교'!$D$3:$D$188,수서!L226,'조례와의 비교'!$E$3:$E$188,수서!M226)</f>
        <v>0</v>
      </c>
      <c r="P226" s="15" t="str">
        <f t="shared" si="6"/>
        <v>X</v>
      </c>
      <c r="Q226" s="50"/>
    </row>
    <row r="227" spans="1:17">
      <c r="A227" s="54">
        <v>222</v>
      </c>
      <c r="B227" s="44"/>
      <c r="C227" s="40"/>
      <c r="D227" s="40"/>
      <c r="E227" s="40"/>
      <c r="F227" s="42"/>
      <c r="G227" s="42"/>
      <c r="H227" s="43"/>
      <c r="I227" s="73"/>
      <c r="J227" s="23"/>
      <c r="K227" s="42"/>
      <c r="L227" s="40"/>
      <c r="M227" s="40"/>
      <c r="N227" s="80"/>
      <c r="O227" s="78">
        <f>SUMIFS('조례와의 비교'!$F$3:$F$188,'조례와의 비교'!$B$3:$B$188,수서!J227,'조례와의 비교'!$C$3:$C$188,수서!K227,'조례와의 비교'!$D$3:$D$188,수서!L227,'조례와의 비교'!$E$3:$E$188,수서!M227)</f>
        <v>0</v>
      </c>
      <c r="P227" s="15" t="str">
        <f t="shared" si="6"/>
        <v>X</v>
      </c>
      <c r="Q227" s="50"/>
    </row>
    <row r="228" spans="1:17">
      <c r="A228" s="54">
        <v>223</v>
      </c>
      <c r="B228" s="44"/>
      <c r="C228" s="40"/>
      <c r="D228" s="40"/>
      <c r="E228" s="40"/>
      <c r="F228" s="42"/>
      <c r="G228" s="42"/>
      <c r="H228" s="43"/>
      <c r="I228" s="73"/>
      <c r="J228" s="23"/>
      <c r="K228" s="42"/>
      <c r="L228" s="40"/>
      <c r="M228" s="40"/>
      <c r="N228" s="80"/>
      <c r="O228" s="78">
        <f>SUMIFS('조례와의 비교'!$F$3:$F$188,'조례와의 비교'!$B$3:$B$188,수서!J228,'조례와의 비교'!$C$3:$C$188,수서!K228,'조례와의 비교'!$D$3:$D$188,수서!L228,'조례와의 비교'!$E$3:$E$188,수서!M228)</f>
        <v>0</v>
      </c>
      <c r="P228" s="15" t="str">
        <f t="shared" si="6"/>
        <v>X</v>
      </c>
      <c r="Q228" s="50"/>
    </row>
    <row r="229" spans="1:17">
      <c r="A229" s="54">
        <v>224</v>
      </c>
      <c r="B229" s="44"/>
      <c r="C229" s="40"/>
      <c r="D229" s="40"/>
      <c r="E229" s="40"/>
      <c r="F229" s="42"/>
      <c r="G229" s="42"/>
      <c r="H229" s="43"/>
      <c r="I229" s="73"/>
      <c r="J229" s="23"/>
      <c r="K229" s="42"/>
      <c r="L229" s="40"/>
      <c r="M229" s="40"/>
      <c r="N229" s="80"/>
      <c r="O229" s="78">
        <f>SUMIFS('조례와의 비교'!$F$3:$F$188,'조례와의 비교'!$B$3:$B$188,수서!J229,'조례와의 비교'!$C$3:$C$188,수서!K229,'조례와의 비교'!$D$3:$D$188,수서!L229,'조례와의 비교'!$E$3:$E$188,수서!M229)</f>
        <v>0</v>
      </c>
      <c r="P229" s="15" t="str">
        <f t="shared" si="6"/>
        <v>X</v>
      </c>
      <c r="Q229" s="50"/>
    </row>
    <row r="230" spans="1:17">
      <c r="A230" s="54">
        <v>225</v>
      </c>
      <c r="B230" s="44"/>
      <c r="C230" s="40"/>
      <c r="D230" s="40"/>
      <c r="E230" s="40"/>
      <c r="F230" s="42"/>
      <c r="G230" s="42"/>
      <c r="H230" s="43"/>
      <c r="I230" s="73"/>
      <c r="J230" s="23"/>
      <c r="K230" s="42"/>
      <c r="L230" s="40"/>
      <c r="M230" s="40"/>
      <c r="N230" s="80"/>
      <c r="O230" s="78">
        <f>SUMIFS('조례와의 비교'!$F$3:$F$188,'조례와의 비교'!$B$3:$B$188,수서!J230,'조례와의 비교'!$C$3:$C$188,수서!K230,'조례와의 비교'!$D$3:$D$188,수서!L230,'조례와의 비교'!$E$3:$E$188,수서!M230)</f>
        <v>0</v>
      </c>
      <c r="P230" s="15" t="str">
        <f t="shared" si="6"/>
        <v>X</v>
      </c>
      <c r="Q230" s="50"/>
    </row>
    <row r="231" spans="1:17">
      <c r="A231" s="54">
        <v>226</v>
      </c>
      <c r="B231" s="44"/>
      <c r="C231" s="40"/>
      <c r="D231" s="40"/>
      <c r="E231" s="40"/>
      <c r="F231" s="42"/>
      <c r="G231" s="42"/>
      <c r="H231" s="43"/>
      <c r="I231" s="73"/>
      <c r="J231" s="23"/>
      <c r="K231" s="42"/>
      <c r="L231" s="40"/>
      <c r="M231" s="40"/>
      <c r="N231" s="80"/>
      <c r="O231" s="78">
        <f>SUMIFS('조례와의 비교'!$F$3:$F$188,'조례와의 비교'!$B$3:$B$188,수서!J231,'조례와의 비교'!$C$3:$C$188,수서!K231,'조례와의 비교'!$D$3:$D$188,수서!L231,'조례와의 비교'!$E$3:$E$188,수서!M231)</f>
        <v>0</v>
      </c>
      <c r="P231" s="15" t="str">
        <f t="shared" si="6"/>
        <v>X</v>
      </c>
      <c r="Q231" s="50"/>
    </row>
    <row r="232" spans="1:17">
      <c r="A232" s="54">
        <v>227</v>
      </c>
      <c r="B232" s="44"/>
      <c r="C232" s="40"/>
      <c r="D232" s="40"/>
      <c r="E232" s="40"/>
      <c r="F232" s="42"/>
      <c r="G232" s="42"/>
      <c r="H232" s="43"/>
      <c r="I232" s="73"/>
      <c r="J232" s="23"/>
      <c r="K232" s="42"/>
      <c r="L232" s="40"/>
      <c r="M232" s="40"/>
      <c r="N232" s="80"/>
      <c r="O232" s="78">
        <f>SUMIFS('조례와의 비교'!$F$3:$F$188,'조례와의 비교'!$B$3:$B$188,수서!J232,'조례와의 비교'!$C$3:$C$188,수서!K232,'조례와의 비교'!$D$3:$D$188,수서!L232,'조례와의 비교'!$E$3:$E$188,수서!M232)</f>
        <v>0</v>
      </c>
      <c r="P232" s="15" t="str">
        <f t="shared" si="6"/>
        <v>X</v>
      </c>
      <c r="Q232" s="50"/>
    </row>
    <row r="233" spans="1:17">
      <c r="A233" s="54">
        <v>228</v>
      </c>
      <c r="B233" s="44"/>
      <c r="C233" s="40"/>
      <c r="D233" s="40"/>
      <c r="E233" s="40"/>
      <c r="F233" s="42"/>
      <c r="G233" s="42"/>
      <c r="H233" s="43"/>
      <c r="I233" s="73"/>
      <c r="J233" s="23"/>
      <c r="K233" s="42"/>
      <c r="L233" s="40"/>
      <c r="M233" s="40"/>
      <c r="N233" s="80"/>
      <c r="O233" s="78">
        <f>SUMIFS('조례와의 비교'!$F$3:$F$188,'조례와의 비교'!$B$3:$B$188,수서!J233,'조례와의 비교'!$C$3:$C$188,수서!K233,'조례와의 비교'!$D$3:$D$188,수서!L233,'조례와의 비교'!$E$3:$E$188,수서!M233)</f>
        <v>0</v>
      </c>
      <c r="P233" s="15" t="str">
        <f t="shared" si="6"/>
        <v>X</v>
      </c>
      <c r="Q233" s="50"/>
    </row>
    <row r="234" spans="1:17">
      <c r="A234" s="54">
        <v>229</v>
      </c>
      <c r="B234" s="44"/>
      <c r="C234" s="40"/>
      <c r="D234" s="40"/>
      <c r="E234" s="40"/>
      <c r="F234" s="42"/>
      <c r="G234" s="42"/>
      <c r="H234" s="43"/>
      <c r="I234" s="73"/>
      <c r="J234" s="23"/>
      <c r="K234" s="42"/>
      <c r="L234" s="40"/>
      <c r="M234" s="40"/>
      <c r="N234" s="80"/>
      <c r="O234" s="78">
        <f>SUMIFS('조례와의 비교'!$F$3:$F$188,'조례와의 비교'!$B$3:$B$188,수서!J234,'조례와의 비교'!$C$3:$C$188,수서!K234,'조례와의 비교'!$D$3:$D$188,수서!L234,'조례와의 비교'!$E$3:$E$188,수서!M234)</f>
        <v>0</v>
      </c>
      <c r="P234" s="15" t="str">
        <f t="shared" si="6"/>
        <v>X</v>
      </c>
      <c r="Q234" s="50"/>
    </row>
    <row r="235" spans="1:17">
      <c r="A235" s="54">
        <v>230</v>
      </c>
      <c r="B235" s="44"/>
      <c r="C235" s="40"/>
      <c r="D235" s="40"/>
      <c r="E235" s="40"/>
      <c r="F235" s="42"/>
      <c r="G235" s="42"/>
      <c r="H235" s="43"/>
      <c r="I235" s="73"/>
      <c r="J235" s="23"/>
      <c r="K235" s="42"/>
      <c r="L235" s="40"/>
      <c r="M235" s="40"/>
      <c r="N235" s="80"/>
      <c r="O235" s="78">
        <f>SUMIFS('조례와의 비교'!$F$3:$F$188,'조례와의 비교'!$B$3:$B$188,수서!J235,'조례와의 비교'!$C$3:$C$188,수서!K235,'조례와의 비교'!$D$3:$D$188,수서!L235,'조례와의 비교'!$E$3:$E$188,수서!M235)</f>
        <v>0</v>
      </c>
      <c r="P235" s="15" t="str">
        <f t="shared" si="6"/>
        <v>X</v>
      </c>
      <c r="Q235" s="50"/>
    </row>
    <row r="236" spans="1:17">
      <c r="A236" s="54">
        <v>231</v>
      </c>
      <c r="B236" s="44"/>
      <c r="C236" s="40"/>
      <c r="D236" s="40"/>
      <c r="E236" s="40"/>
      <c r="F236" s="42"/>
      <c r="G236" s="42"/>
      <c r="H236" s="43"/>
      <c r="I236" s="73"/>
      <c r="J236" s="23"/>
      <c r="K236" s="42"/>
      <c r="L236" s="40"/>
      <c r="M236" s="40"/>
      <c r="N236" s="80"/>
      <c r="O236" s="78">
        <f>SUMIFS('조례와의 비교'!$F$3:$F$188,'조례와의 비교'!$B$3:$B$188,수서!J236,'조례와의 비교'!$C$3:$C$188,수서!K236,'조례와의 비교'!$D$3:$D$188,수서!L236,'조례와의 비교'!$E$3:$E$188,수서!M236)</f>
        <v>0</v>
      </c>
      <c r="P236" s="15" t="str">
        <f t="shared" si="6"/>
        <v>X</v>
      </c>
      <c r="Q236" s="50"/>
    </row>
    <row r="237" spans="1:17">
      <c r="A237" s="54">
        <v>232</v>
      </c>
      <c r="B237" s="44"/>
      <c r="C237" s="40"/>
      <c r="D237" s="40"/>
      <c r="E237" s="40"/>
      <c r="F237" s="42"/>
      <c r="G237" s="42"/>
      <c r="H237" s="43"/>
      <c r="I237" s="73"/>
      <c r="J237" s="23"/>
      <c r="K237" s="42"/>
      <c r="L237" s="40"/>
      <c r="M237" s="40"/>
      <c r="N237" s="80"/>
      <c r="O237" s="78">
        <f>SUMIFS('조례와의 비교'!$F$3:$F$188,'조례와의 비교'!$B$3:$B$188,수서!J237,'조례와의 비교'!$C$3:$C$188,수서!K237,'조례와의 비교'!$D$3:$D$188,수서!L237,'조례와의 비교'!$E$3:$E$188,수서!M237)</f>
        <v>0</v>
      </c>
      <c r="P237" s="15" t="str">
        <f t="shared" si="6"/>
        <v>X</v>
      </c>
      <c r="Q237" s="50"/>
    </row>
    <row r="238" spans="1:17">
      <c r="A238" s="54">
        <v>233</v>
      </c>
      <c r="B238" s="44"/>
      <c r="C238" s="40"/>
      <c r="D238" s="40"/>
      <c r="E238" s="40"/>
      <c r="F238" s="42"/>
      <c r="G238" s="42"/>
      <c r="H238" s="43"/>
      <c r="I238" s="73"/>
      <c r="J238" s="23"/>
      <c r="K238" s="42"/>
      <c r="L238" s="40"/>
      <c r="M238" s="40"/>
      <c r="N238" s="80"/>
      <c r="O238" s="78">
        <f>SUMIFS('조례와의 비교'!$F$3:$F$188,'조례와의 비교'!$B$3:$B$188,수서!J238,'조례와의 비교'!$C$3:$C$188,수서!K238,'조례와의 비교'!$D$3:$D$188,수서!L238,'조례와의 비교'!$E$3:$E$188,수서!M238)</f>
        <v>0</v>
      </c>
      <c r="P238" s="15" t="str">
        <f t="shared" si="6"/>
        <v>X</v>
      </c>
      <c r="Q238" s="50"/>
    </row>
    <row r="239" spans="1:17">
      <c r="A239" s="54">
        <v>234</v>
      </c>
      <c r="B239" s="44"/>
      <c r="C239" s="40"/>
      <c r="D239" s="40"/>
      <c r="E239" s="40"/>
      <c r="F239" s="42"/>
      <c r="G239" s="42"/>
      <c r="H239" s="43"/>
      <c r="I239" s="73"/>
      <c r="J239" s="23"/>
      <c r="K239" s="42"/>
      <c r="L239" s="40"/>
      <c r="M239" s="40"/>
      <c r="N239" s="80"/>
      <c r="O239" s="78">
        <f>SUMIFS('조례와의 비교'!$F$3:$F$188,'조례와의 비교'!$B$3:$B$188,수서!J239,'조례와의 비교'!$C$3:$C$188,수서!K239,'조례와의 비교'!$D$3:$D$188,수서!L239,'조례와의 비교'!$E$3:$E$188,수서!M239)</f>
        <v>0</v>
      </c>
      <c r="P239" s="15" t="str">
        <f t="shared" si="6"/>
        <v>X</v>
      </c>
      <c r="Q239" s="50"/>
    </row>
    <row r="240" spans="1:17">
      <c r="A240" s="54">
        <v>235</v>
      </c>
      <c r="B240" s="44"/>
      <c r="C240" s="40"/>
      <c r="D240" s="40"/>
      <c r="E240" s="40"/>
      <c r="F240" s="42"/>
      <c r="G240" s="42"/>
      <c r="H240" s="43"/>
      <c r="I240" s="73"/>
      <c r="J240" s="23"/>
      <c r="K240" s="42"/>
      <c r="L240" s="40"/>
      <c r="M240" s="40"/>
      <c r="N240" s="80"/>
      <c r="O240" s="78">
        <f>SUMIFS('조례와의 비교'!$F$3:$F$188,'조례와의 비교'!$B$3:$B$188,수서!J240,'조례와의 비교'!$C$3:$C$188,수서!K240,'조례와의 비교'!$D$3:$D$188,수서!L240,'조례와의 비교'!$E$3:$E$188,수서!M240)</f>
        <v>0</v>
      </c>
      <c r="P240" s="15" t="str">
        <f t="shared" si="6"/>
        <v>X</v>
      </c>
      <c r="Q240" s="50"/>
    </row>
    <row r="241" spans="1:17">
      <c r="A241" s="54">
        <v>236</v>
      </c>
      <c r="B241" s="44"/>
      <c r="C241" s="40"/>
      <c r="D241" s="40"/>
      <c r="E241" s="40"/>
      <c r="F241" s="42"/>
      <c r="G241" s="42"/>
      <c r="H241" s="43"/>
      <c r="I241" s="73"/>
      <c r="J241" s="23"/>
      <c r="K241" s="42"/>
      <c r="L241" s="40"/>
      <c r="M241" s="40"/>
      <c r="N241" s="80"/>
      <c r="O241" s="78">
        <f>SUMIFS('조례와의 비교'!$F$3:$F$188,'조례와의 비교'!$B$3:$B$188,수서!J241,'조례와의 비교'!$C$3:$C$188,수서!K241,'조례와의 비교'!$D$3:$D$188,수서!L241,'조례와의 비교'!$E$3:$E$188,수서!M241)</f>
        <v>0</v>
      </c>
      <c r="P241" s="15" t="str">
        <f t="shared" si="6"/>
        <v>X</v>
      </c>
      <c r="Q241" s="50"/>
    </row>
    <row r="242" spans="1:17">
      <c r="A242" s="54">
        <v>237</v>
      </c>
      <c r="B242" s="44"/>
      <c r="C242" s="40"/>
      <c r="D242" s="40"/>
      <c r="E242" s="40"/>
      <c r="F242" s="42"/>
      <c r="G242" s="42"/>
      <c r="H242" s="43"/>
      <c r="I242" s="73"/>
      <c r="J242" s="23"/>
      <c r="K242" s="42"/>
      <c r="L242" s="40"/>
      <c r="M242" s="40"/>
      <c r="N242" s="80"/>
      <c r="O242" s="78">
        <f>SUMIFS('조례와의 비교'!$F$3:$F$188,'조례와의 비교'!$B$3:$B$188,수서!J242,'조례와의 비교'!$C$3:$C$188,수서!K242,'조례와의 비교'!$D$3:$D$188,수서!L242,'조례와의 비교'!$E$3:$E$188,수서!M242)</f>
        <v>0</v>
      </c>
      <c r="P242" s="15" t="str">
        <f t="shared" si="6"/>
        <v>X</v>
      </c>
      <c r="Q242" s="50"/>
    </row>
    <row r="243" spans="1:17">
      <c r="A243" s="54">
        <v>238</v>
      </c>
      <c r="B243" s="44"/>
      <c r="C243" s="40"/>
      <c r="D243" s="40"/>
      <c r="E243" s="40"/>
      <c r="F243" s="42"/>
      <c r="G243" s="42"/>
      <c r="H243" s="43"/>
      <c r="I243" s="73"/>
      <c r="J243" s="23"/>
      <c r="K243" s="42"/>
      <c r="L243" s="40"/>
      <c r="M243" s="40"/>
      <c r="N243" s="80"/>
      <c r="O243" s="78">
        <f>SUMIFS('조례와의 비교'!$F$3:$F$188,'조례와의 비교'!$B$3:$B$188,수서!J243,'조례와의 비교'!$C$3:$C$188,수서!K243,'조례와의 비교'!$D$3:$D$188,수서!L243,'조례와의 비교'!$E$3:$E$188,수서!M243)</f>
        <v>0</v>
      </c>
      <c r="P243" s="15" t="str">
        <f t="shared" si="6"/>
        <v>X</v>
      </c>
      <c r="Q243" s="50"/>
    </row>
    <row r="244" spans="1:17">
      <c r="A244" s="54">
        <v>239</v>
      </c>
      <c r="B244" s="44"/>
      <c r="C244" s="40"/>
      <c r="D244" s="40"/>
      <c r="E244" s="40"/>
      <c r="F244" s="42"/>
      <c r="G244" s="42"/>
      <c r="H244" s="43"/>
      <c r="I244" s="73"/>
      <c r="J244" s="23"/>
      <c r="K244" s="42"/>
      <c r="L244" s="40"/>
      <c r="M244" s="40"/>
      <c r="N244" s="80"/>
      <c r="O244" s="78">
        <f>SUMIFS('조례와의 비교'!$F$3:$F$188,'조례와의 비교'!$B$3:$B$188,수서!J244,'조례와의 비교'!$C$3:$C$188,수서!K244,'조례와의 비교'!$D$3:$D$188,수서!L244,'조례와의 비교'!$E$3:$E$188,수서!M244)</f>
        <v>0</v>
      </c>
      <c r="P244" s="15" t="str">
        <f t="shared" si="6"/>
        <v>X</v>
      </c>
      <c r="Q244" s="50"/>
    </row>
    <row r="245" spans="1:17">
      <c r="A245" s="54">
        <v>240</v>
      </c>
      <c r="B245" s="44"/>
      <c r="C245" s="40"/>
      <c r="D245" s="40"/>
      <c r="E245" s="40"/>
      <c r="F245" s="42"/>
      <c r="G245" s="42"/>
      <c r="H245" s="43"/>
      <c r="I245" s="73"/>
      <c r="J245" s="23"/>
      <c r="K245" s="42"/>
      <c r="L245" s="40"/>
      <c r="M245" s="40"/>
      <c r="N245" s="80"/>
      <c r="O245" s="78">
        <f>SUMIFS('조례와의 비교'!$F$3:$F$188,'조례와의 비교'!$B$3:$B$188,수서!J245,'조례와의 비교'!$C$3:$C$188,수서!K245,'조례와의 비교'!$D$3:$D$188,수서!L245,'조례와의 비교'!$E$3:$E$188,수서!M245)</f>
        <v>0</v>
      </c>
      <c r="P245" s="15" t="str">
        <f t="shared" si="6"/>
        <v>X</v>
      </c>
      <c r="Q245" s="50"/>
    </row>
    <row r="246" spans="1:17">
      <c r="A246" s="54">
        <v>241</v>
      </c>
      <c r="B246" s="44"/>
      <c r="C246" s="40"/>
      <c r="D246" s="40"/>
      <c r="E246" s="40"/>
      <c r="F246" s="42"/>
      <c r="G246" s="42"/>
      <c r="H246" s="43"/>
      <c r="I246" s="73"/>
      <c r="J246" s="23"/>
      <c r="K246" s="42"/>
      <c r="L246" s="40"/>
      <c r="M246" s="40"/>
      <c r="N246" s="80"/>
      <c r="O246" s="78">
        <f>SUMIFS('조례와의 비교'!$F$3:$F$188,'조례와의 비교'!$B$3:$B$188,수서!J246,'조례와의 비교'!$C$3:$C$188,수서!K246,'조례와의 비교'!$D$3:$D$188,수서!L246,'조례와의 비교'!$E$3:$E$188,수서!M246)</f>
        <v>0</v>
      </c>
      <c r="P246" s="15" t="str">
        <f t="shared" si="6"/>
        <v>X</v>
      </c>
      <c r="Q246" s="50"/>
    </row>
    <row r="247" spans="1:17">
      <c r="A247" s="54">
        <v>242</v>
      </c>
      <c r="B247" s="44"/>
      <c r="C247" s="40"/>
      <c r="D247" s="40"/>
      <c r="E247" s="40"/>
      <c r="F247" s="42"/>
      <c r="G247" s="42"/>
      <c r="H247" s="43"/>
      <c r="I247" s="73"/>
      <c r="J247" s="23"/>
      <c r="K247" s="42"/>
      <c r="L247" s="40"/>
      <c r="M247" s="40"/>
      <c r="N247" s="80"/>
      <c r="O247" s="78">
        <f>SUMIFS('조례와의 비교'!$F$3:$F$188,'조례와의 비교'!$B$3:$B$188,수서!J247,'조례와의 비교'!$C$3:$C$188,수서!K247,'조례와의 비교'!$D$3:$D$188,수서!L247,'조례와의 비교'!$E$3:$E$188,수서!M247)</f>
        <v>0</v>
      </c>
      <c r="P247" s="15" t="str">
        <f t="shared" si="6"/>
        <v>X</v>
      </c>
      <c r="Q247" s="50"/>
    </row>
    <row r="248" spans="1:17">
      <c r="A248" s="54">
        <v>243</v>
      </c>
      <c r="B248" s="44"/>
      <c r="C248" s="40"/>
      <c r="D248" s="40"/>
      <c r="E248" s="40"/>
      <c r="F248" s="42"/>
      <c r="G248" s="42"/>
      <c r="H248" s="43"/>
      <c r="I248" s="73"/>
      <c r="J248" s="23"/>
      <c r="K248" s="42"/>
      <c r="L248" s="40"/>
      <c r="M248" s="40"/>
      <c r="N248" s="80"/>
      <c r="O248" s="78">
        <f>SUMIFS('조례와의 비교'!$F$3:$F$188,'조례와의 비교'!$B$3:$B$188,수서!J248,'조례와의 비교'!$C$3:$C$188,수서!K248,'조례와의 비교'!$D$3:$D$188,수서!L248,'조례와의 비교'!$E$3:$E$188,수서!M248)</f>
        <v>0</v>
      </c>
      <c r="P248" s="15" t="str">
        <f t="shared" si="6"/>
        <v>X</v>
      </c>
      <c r="Q248" s="50"/>
    </row>
    <row r="249" spans="1:17">
      <c r="A249" s="54">
        <v>244</v>
      </c>
      <c r="B249" s="44"/>
      <c r="C249" s="40"/>
      <c r="D249" s="40"/>
      <c r="E249" s="40"/>
      <c r="F249" s="42"/>
      <c r="G249" s="42"/>
      <c r="H249" s="43"/>
      <c r="I249" s="73"/>
      <c r="J249" s="23"/>
      <c r="K249" s="42"/>
      <c r="L249" s="40"/>
      <c r="M249" s="40"/>
      <c r="N249" s="80"/>
      <c r="O249" s="78">
        <f>SUMIFS('조례와의 비교'!$F$3:$F$188,'조례와의 비교'!$B$3:$B$188,수서!J249,'조례와의 비교'!$C$3:$C$188,수서!K249,'조례와의 비교'!$D$3:$D$188,수서!L249,'조례와의 비교'!$E$3:$E$188,수서!M249)</f>
        <v>0</v>
      </c>
      <c r="P249" s="15" t="str">
        <f t="shared" si="6"/>
        <v>X</v>
      </c>
      <c r="Q249" s="50"/>
    </row>
    <row r="250" spans="1:17">
      <c r="A250" s="54">
        <v>245</v>
      </c>
      <c r="B250" s="44"/>
      <c r="C250" s="40"/>
      <c r="D250" s="40"/>
      <c r="E250" s="40"/>
      <c r="F250" s="42"/>
      <c r="G250" s="42"/>
      <c r="H250" s="43"/>
      <c r="I250" s="73"/>
      <c r="J250" s="23"/>
      <c r="K250" s="42"/>
      <c r="L250" s="40"/>
      <c r="M250" s="40"/>
      <c r="N250" s="80"/>
      <c r="O250" s="78">
        <f>SUMIFS('조례와의 비교'!$F$3:$F$188,'조례와의 비교'!$B$3:$B$188,수서!J250,'조례와의 비교'!$C$3:$C$188,수서!K250,'조례와의 비교'!$D$3:$D$188,수서!L250,'조례와의 비교'!$E$3:$E$188,수서!M250)</f>
        <v>0</v>
      </c>
      <c r="P250" s="15" t="str">
        <f t="shared" si="6"/>
        <v>X</v>
      </c>
      <c r="Q250" s="50"/>
    </row>
    <row r="251" spans="1:17">
      <c r="A251" s="54">
        <v>246</v>
      </c>
      <c r="B251" s="44"/>
      <c r="C251" s="40"/>
      <c r="D251" s="40"/>
      <c r="E251" s="40"/>
      <c r="F251" s="42"/>
      <c r="G251" s="42"/>
      <c r="H251" s="43"/>
      <c r="I251" s="73"/>
      <c r="J251" s="23"/>
      <c r="K251" s="42"/>
      <c r="L251" s="40"/>
      <c r="M251" s="40"/>
      <c r="N251" s="80"/>
      <c r="O251" s="78">
        <f>SUMIFS('조례와의 비교'!$F$3:$F$188,'조례와의 비교'!$B$3:$B$188,수서!J251,'조례와의 비교'!$C$3:$C$188,수서!K251,'조례와의 비교'!$D$3:$D$188,수서!L251,'조례와의 비교'!$E$3:$E$188,수서!M251)</f>
        <v>0</v>
      </c>
      <c r="P251" s="15" t="str">
        <f t="shared" si="6"/>
        <v>X</v>
      </c>
      <c r="Q251" s="50"/>
    </row>
    <row r="252" spans="1:17">
      <c r="A252" s="54">
        <v>247</v>
      </c>
      <c r="B252" s="44"/>
      <c r="C252" s="40"/>
      <c r="D252" s="40"/>
      <c r="E252" s="40"/>
      <c r="F252" s="42"/>
      <c r="G252" s="42"/>
      <c r="H252" s="43"/>
      <c r="I252" s="73"/>
      <c r="J252" s="23"/>
      <c r="K252" s="42"/>
      <c r="L252" s="40"/>
      <c r="M252" s="40"/>
      <c r="N252" s="80"/>
      <c r="O252" s="78">
        <f>SUMIFS('조례와의 비교'!$F$3:$F$188,'조례와의 비교'!$B$3:$B$188,수서!J252,'조례와의 비교'!$C$3:$C$188,수서!K252,'조례와의 비교'!$D$3:$D$188,수서!L252,'조례와의 비교'!$E$3:$E$188,수서!M252)</f>
        <v>0</v>
      </c>
      <c r="P252" s="15" t="str">
        <f t="shared" si="6"/>
        <v>X</v>
      </c>
      <c r="Q252" s="50"/>
    </row>
    <row r="253" spans="1:17">
      <c r="A253" s="54">
        <v>248</v>
      </c>
      <c r="B253" s="44"/>
      <c r="C253" s="40"/>
      <c r="D253" s="40"/>
      <c r="E253" s="40"/>
      <c r="F253" s="42"/>
      <c r="G253" s="42"/>
      <c r="H253" s="43"/>
      <c r="I253" s="73"/>
      <c r="J253" s="23"/>
      <c r="K253" s="42"/>
      <c r="L253" s="40"/>
      <c r="M253" s="40"/>
      <c r="N253" s="80"/>
      <c r="O253" s="78">
        <f>SUMIFS('조례와의 비교'!$F$3:$F$188,'조례와의 비교'!$B$3:$B$188,수서!J253,'조례와의 비교'!$C$3:$C$188,수서!K253,'조례와의 비교'!$D$3:$D$188,수서!L253,'조례와의 비교'!$E$3:$E$188,수서!M253)</f>
        <v>0</v>
      </c>
      <c r="P253" s="15" t="str">
        <f t="shared" si="6"/>
        <v>X</v>
      </c>
      <c r="Q253" s="50"/>
    </row>
    <row r="254" spans="1:17">
      <c r="A254" s="54">
        <v>249</v>
      </c>
      <c r="B254" s="44"/>
      <c r="C254" s="40"/>
      <c r="D254" s="40"/>
      <c r="E254" s="40"/>
      <c r="F254" s="42"/>
      <c r="G254" s="42"/>
      <c r="H254" s="43"/>
      <c r="I254" s="73"/>
      <c r="J254" s="23"/>
      <c r="K254" s="42"/>
      <c r="L254" s="40"/>
      <c r="M254" s="40"/>
      <c r="N254" s="80"/>
      <c r="O254" s="78">
        <f>SUMIFS('조례와의 비교'!$F$3:$F$188,'조례와의 비교'!$B$3:$B$188,수서!J254,'조례와의 비교'!$C$3:$C$188,수서!K254,'조례와의 비교'!$D$3:$D$188,수서!L254,'조례와의 비교'!$E$3:$E$188,수서!M254)</f>
        <v>0</v>
      </c>
      <c r="P254" s="15" t="str">
        <f t="shared" si="6"/>
        <v>X</v>
      </c>
      <c r="Q254" s="50"/>
    </row>
    <row r="255" spans="1:17">
      <c r="A255" s="54">
        <v>250</v>
      </c>
      <c r="B255" s="44"/>
      <c r="C255" s="40"/>
      <c r="D255" s="40"/>
      <c r="E255" s="40"/>
      <c r="F255" s="42"/>
      <c r="G255" s="42"/>
      <c r="H255" s="43"/>
      <c r="I255" s="73"/>
      <c r="J255" s="23"/>
      <c r="K255" s="42"/>
      <c r="L255" s="40"/>
      <c r="M255" s="40"/>
      <c r="N255" s="80"/>
      <c r="O255" s="78">
        <f>SUMIFS('조례와의 비교'!$F$3:$F$188,'조례와의 비교'!$B$3:$B$188,수서!J255,'조례와의 비교'!$C$3:$C$188,수서!K255,'조례와의 비교'!$D$3:$D$188,수서!L255,'조례와의 비교'!$E$3:$E$188,수서!M255)</f>
        <v>0</v>
      </c>
      <c r="P255" s="15" t="str">
        <f t="shared" ref="P255:P318" si="7">IF(G255&gt;N255,"O","X")</f>
        <v>X</v>
      </c>
      <c r="Q255" s="50"/>
    </row>
    <row r="256" spans="1:17">
      <c r="A256" s="54">
        <v>251</v>
      </c>
      <c r="B256" s="44"/>
      <c r="C256" s="40"/>
      <c r="D256" s="40"/>
      <c r="E256" s="40"/>
      <c r="F256" s="42"/>
      <c r="G256" s="42"/>
      <c r="H256" s="43"/>
      <c r="I256" s="73"/>
      <c r="J256" s="23"/>
      <c r="K256" s="42"/>
      <c r="L256" s="40"/>
      <c r="M256" s="40"/>
      <c r="N256" s="80"/>
      <c r="O256" s="78">
        <f>SUMIFS('조례와의 비교'!$F$3:$F$188,'조례와의 비교'!$B$3:$B$188,수서!J256,'조례와의 비교'!$C$3:$C$188,수서!K256,'조례와의 비교'!$D$3:$D$188,수서!L256,'조례와의 비교'!$E$3:$E$188,수서!M256)</f>
        <v>0</v>
      </c>
      <c r="P256" s="15" t="str">
        <f t="shared" si="7"/>
        <v>X</v>
      </c>
      <c r="Q256" s="50"/>
    </row>
    <row r="257" spans="1:17">
      <c r="A257" s="54">
        <v>252</v>
      </c>
      <c r="B257" s="44"/>
      <c r="C257" s="40"/>
      <c r="D257" s="40"/>
      <c r="E257" s="40"/>
      <c r="F257" s="42"/>
      <c r="G257" s="42"/>
      <c r="H257" s="43"/>
      <c r="I257" s="73"/>
      <c r="J257" s="23"/>
      <c r="K257" s="42"/>
      <c r="L257" s="40"/>
      <c r="M257" s="40"/>
      <c r="N257" s="80"/>
      <c r="O257" s="78">
        <f>SUMIFS('조례와의 비교'!$F$3:$F$188,'조례와의 비교'!$B$3:$B$188,수서!J257,'조례와의 비교'!$C$3:$C$188,수서!K257,'조례와의 비교'!$D$3:$D$188,수서!L257,'조례와의 비교'!$E$3:$E$188,수서!M257)</f>
        <v>0</v>
      </c>
      <c r="P257" s="15" t="str">
        <f t="shared" si="7"/>
        <v>X</v>
      </c>
      <c r="Q257" s="50"/>
    </row>
    <row r="258" spans="1:17">
      <c r="A258" s="54">
        <v>253</v>
      </c>
      <c r="B258" s="44"/>
      <c r="C258" s="40"/>
      <c r="D258" s="40"/>
      <c r="E258" s="40"/>
      <c r="F258" s="42"/>
      <c r="G258" s="42"/>
      <c r="H258" s="43"/>
      <c r="I258" s="73"/>
      <c r="J258" s="23"/>
      <c r="K258" s="42"/>
      <c r="L258" s="40"/>
      <c r="M258" s="40"/>
      <c r="N258" s="80"/>
      <c r="O258" s="78">
        <f>SUMIFS('조례와의 비교'!$F$3:$F$188,'조례와의 비교'!$B$3:$B$188,수서!J258,'조례와의 비교'!$C$3:$C$188,수서!K258,'조례와의 비교'!$D$3:$D$188,수서!L258,'조례와의 비교'!$E$3:$E$188,수서!M258)</f>
        <v>0</v>
      </c>
      <c r="P258" s="15" t="str">
        <f t="shared" si="7"/>
        <v>X</v>
      </c>
      <c r="Q258" s="50"/>
    </row>
    <row r="259" spans="1:17">
      <c r="A259" s="54">
        <v>254</v>
      </c>
      <c r="B259" s="44"/>
      <c r="C259" s="40"/>
      <c r="D259" s="40"/>
      <c r="E259" s="40"/>
      <c r="F259" s="42"/>
      <c r="G259" s="42"/>
      <c r="H259" s="43"/>
      <c r="I259" s="73"/>
      <c r="J259" s="23"/>
      <c r="K259" s="42"/>
      <c r="L259" s="40"/>
      <c r="M259" s="40"/>
      <c r="N259" s="80"/>
      <c r="O259" s="78">
        <f>SUMIFS('조례와의 비교'!$F$3:$F$188,'조례와의 비교'!$B$3:$B$188,수서!J259,'조례와의 비교'!$C$3:$C$188,수서!K259,'조례와의 비교'!$D$3:$D$188,수서!L259,'조례와의 비교'!$E$3:$E$188,수서!M259)</f>
        <v>0</v>
      </c>
      <c r="P259" s="15" t="str">
        <f t="shared" si="7"/>
        <v>X</v>
      </c>
      <c r="Q259" s="50"/>
    </row>
    <row r="260" spans="1:17">
      <c r="A260" s="54">
        <v>255</v>
      </c>
      <c r="B260" s="44"/>
      <c r="C260" s="40"/>
      <c r="D260" s="40"/>
      <c r="E260" s="40"/>
      <c r="F260" s="42"/>
      <c r="G260" s="42"/>
      <c r="H260" s="43"/>
      <c r="I260" s="73"/>
      <c r="J260" s="23"/>
      <c r="K260" s="42"/>
      <c r="L260" s="40"/>
      <c r="M260" s="40"/>
      <c r="N260" s="80"/>
      <c r="O260" s="78">
        <f>SUMIFS('조례와의 비교'!$F$3:$F$188,'조례와의 비교'!$B$3:$B$188,수서!J260,'조례와의 비교'!$C$3:$C$188,수서!K260,'조례와의 비교'!$D$3:$D$188,수서!L260,'조례와의 비교'!$E$3:$E$188,수서!M260)</f>
        <v>0</v>
      </c>
      <c r="P260" s="15" t="str">
        <f t="shared" si="7"/>
        <v>X</v>
      </c>
      <c r="Q260" s="50"/>
    </row>
    <row r="261" spans="1:17">
      <c r="A261" s="54">
        <v>256</v>
      </c>
      <c r="B261" s="44"/>
      <c r="C261" s="40"/>
      <c r="D261" s="40"/>
      <c r="E261" s="40"/>
      <c r="F261" s="42"/>
      <c r="G261" s="42"/>
      <c r="H261" s="43"/>
      <c r="I261" s="73"/>
      <c r="J261" s="23"/>
      <c r="K261" s="42"/>
      <c r="L261" s="40"/>
      <c r="M261" s="40"/>
      <c r="N261" s="80"/>
      <c r="O261" s="78">
        <f>SUMIFS('조례와의 비교'!$F$3:$F$188,'조례와의 비교'!$B$3:$B$188,수서!J261,'조례와의 비교'!$C$3:$C$188,수서!K261,'조례와의 비교'!$D$3:$D$188,수서!L261,'조례와의 비교'!$E$3:$E$188,수서!M261)</f>
        <v>0</v>
      </c>
      <c r="P261" s="15" t="str">
        <f t="shared" si="7"/>
        <v>X</v>
      </c>
      <c r="Q261" s="50"/>
    </row>
    <row r="262" spans="1:17">
      <c r="A262" s="54">
        <v>257</v>
      </c>
      <c r="B262" s="44"/>
      <c r="C262" s="40"/>
      <c r="D262" s="40"/>
      <c r="E262" s="40"/>
      <c r="F262" s="42"/>
      <c r="G262" s="42"/>
      <c r="H262" s="43"/>
      <c r="I262" s="73"/>
      <c r="J262" s="23"/>
      <c r="K262" s="42"/>
      <c r="L262" s="40"/>
      <c r="M262" s="40"/>
      <c r="N262" s="80"/>
      <c r="O262" s="78">
        <f>SUMIFS('조례와의 비교'!$F$3:$F$188,'조례와의 비교'!$B$3:$B$188,수서!J262,'조례와의 비교'!$C$3:$C$188,수서!K262,'조례와의 비교'!$D$3:$D$188,수서!L262,'조례와의 비교'!$E$3:$E$188,수서!M262)</f>
        <v>0</v>
      </c>
      <c r="P262" s="15" t="str">
        <f t="shared" si="7"/>
        <v>X</v>
      </c>
      <c r="Q262" s="50"/>
    </row>
    <row r="263" spans="1:17">
      <c r="A263" s="54">
        <v>258</v>
      </c>
      <c r="B263" s="44"/>
      <c r="C263" s="40"/>
      <c r="D263" s="40"/>
      <c r="E263" s="40"/>
      <c r="F263" s="42"/>
      <c r="G263" s="42"/>
      <c r="H263" s="43"/>
      <c r="I263" s="73"/>
      <c r="J263" s="23"/>
      <c r="K263" s="42"/>
      <c r="L263" s="40"/>
      <c r="M263" s="40"/>
      <c r="N263" s="80"/>
      <c r="O263" s="78">
        <f>SUMIFS('조례와의 비교'!$F$3:$F$188,'조례와의 비교'!$B$3:$B$188,수서!J263,'조례와의 비교'!$C$3:$C$188,수서!K263,'조례와의 비교'!$D$3:$D$188,수서!L263,'조례와의 비교'!$E$3:$E$188,수서!M263)</f>
        <v>0</v>
      </c>
      <c r="P263" s="15" t="str">
        <f t="shared" si="7"/>
        <v>X</v>
      </c>
      <c r="Q263" s="50"/>
    </row>
    <row r="264" spans="1:17">
      <c r="A264" s="54">
        <v>259</v>
      </c>
      <c r="B264" s="44"/>
      <c r="C264" s="40"/>
      <c r="D264" s="40"/>
      <c r="E264" s="40"/>
      <c r="F264" s="42"/>
      <c r="G264" s="42"/>
      <c r="H264" s="43"/>
      <c r="I264" s="73"/>
      <c r="J264" s="23"/>
      <c r="K264" s="42"/>
      <c r="L264" s="40"/>
      <c r="M264" s="40"/>
      <c r="N264" s="80"/>
      <c r="O264" s="78">
        <f>SUMIFS('조례와의 비교'!$F$3:$F$188,'조례와의 비교'!$B$3:$B$188,수서!J264,'조례와의 비교'!$C$3:$C$188,수서!K264,'조례와의 비교'!$D$3:$D$188,수서!L264,'조례와의 비교'!$E$3:$E$188,수서!M264)</f>
        <v>0</v>
      </c>
      <c r="P264" s="15" t="str">
        <f t="shared" si="7"/>
        <v>X</v>
      </c>
      <c r="Q264" s="50"/>
    </row>
    <row r="265" spans="1:17">
      <c r="A265" s="54">
        <v>260</v>
      </c>
      <c r="B265" s="44"/>
      <c r="C265" s="40"/>
      <c r="D265" s="40"/>
      <c r="E265" s="40"/>
      <c r="F265" s="42"/>
      <c r="G265" s="42"/>
      <c r="H265" s="43"/>
      <c r="I265" s="73"/>
      <c r="J265" s="23"/>
      <c r="K265" s="42"/>
      <c r="L265" s="40"/>
      <c r="M265" s="40"/>
      <c r="N265" s="80"/>
      <c r="O265" s="78">
        <f>SUMIFS('조례와의 비교'!$F$3:$F$188,'조례와의 비교'!$B$3:$B$188,수서!J265,'조례와의 비교'!$C$3:$C$188,수서!K265,'조례와의 비교'!$D$3:$D$188,수서!L265,'조례와의 비교'!$E$3:$E$188,수서!M265)</f>
        <v>0</v>
      </c>
      <c r="P265" s="15" t="str">
        <f t="shared" si="7"/>
        <v>X</v>
      </c>
      <c r="Q265" s="50"/>
    </row>
    <row r="266" spans="1:17">
      <c r="A266" s="54">
        <v>261</v>
      </c>
      <c r="B266" s="44"/>
      <c r="C266" s="40"/>
      <c r="D266" s="40"/>
      <c r="E266" s="40"/>
      <c r="F266" s="42"/>
      <c r="G266" s="42"/>
      <c r="H266" s="43"/>
      <c r="I266" s="73"/>
      <c r="J266" s="23"/>
      <c r="K266" s="42"/>
      <c r="L266" s="40"/>
      <c r="M266" s="40"/>
      <c r="N266" s="80"/>
      <c r="O266" s="78">
        <f>SUMIFS('조례와의 비교'!$F$3:$F$188,'조례와의 비교'!$B$3:$B$188,수서!J266,'조례와의 비교'!$C$3:$C$188,수서!K266,'조례와의 비교'!$D$3:$D$188,수서!L266,'조례와의 비교'!$E$3:$E$188,수서!M266)</f>
        <v>0</v>
      </c>
      <c r="P266" s="15" t="str">
        <f t="shared" si="7"/>
        <v>X</v>
      </c>
      <c r="Q266" s="50"/>
    </row>
    <row r="267" spans="1:17">
      <c r="A267" s="54">
        <v>262</v>
      </c>
      <c r="B267" s="44"/>
      <c r="C267" s="40"/>
      <c r="D267" s="40"/>
      <c r="E267" s="40"/>
      <c r="F267" s="42"/>
      <c r="G267" s="42"/>
      <c r="H267" s="43"/>
      <c r="I267" s="73"/>
      <c r="J267" s="23"/>
      <c r="K267" s="42"/>
      <c r="L267" s="40"/>
      <c r="M267" s="40"/>
      <c r="N267" s="80"/>
      <c r="O267" s="78">
        <f>SUMIFS('조례와의 비교'!$F$3:$F$188,'조례와의 비교'!$B$3:$B$188,수서!J267,'조례와의 비교'!$C$3:$C$188,수서!K267,'조례와의 비교'!$D$3:$D$188,수서!L267,'조례와의 비교'!$E$3:$E$188,수서!M267)</f>
        <v>0</v>
      </c>
      <c r="P267" s="15" t="str">
        <f t="shared" si="7"/>
        <v>X</v>
      </c>
      <c r="Q267" s="50"/>
    </row>
    <row r="268" spans="1:17">
      <c r="A268" s="54">
        <v>263</v>
      </c>
      <c r="B268" s="44"/>
      <c r="C268" s="40"/>
      <c r="D268" s="40"/>
      <c r="E268" s="40"/>
      <c r="F268" s="42"/>
      <c r="G268" s="42"/>
      <c r="H268" s="43"/>
      <c r="I268" s="73"/>
      <c r="J268" s="23"/>
      <c r="K268" s="42"/>
      <c r="L268" s="40"/>
      <c r="M268" s="40"/>
      <c r="N268" s="80"/>
      <c r="O268" s="78">
        <f>SUMIFS('조례와의 비교'!$F$3:$F$188,'조례와의 비교'!$B$3:$B$188,수서!J268,'조례와의 비교'!$C$3:$C$188,수서!K268,'조례와의 비교'!$D$3:$D$188,수서!L268,'조례와의 비교'!$E$3:$E$188,수서!M268)</f>
        <v>0</v>
      </c>
      <c r="P268" s="15" t="str">
        <f t="shared" si="7"/>
        <v>X</v>
      </c>
      <c r="Q268" s="50"/>
    </row>
    <row r="269" spans="1:17">
      <c r="A269" s="54">
        <v>264</v>
      </c>
      <c r="B269" s="44"/>
      <c r="C269" s="40"/>
      <c r="D269" s="40"/>
      <c r="E269" s="40"/>
      <c r="F269" s="42"/>
      <c r="G269" s="42"/>
      <c r="H269" s="43"/>
      <c r="I269" s="73"/>
      <c r="J269" s="23"/>
      <c r="K269" s="42"/>
      <c r="L269" s="40"/>
      <c r="M269" s="40"/>
      <c r="N269" s="80"/>
      <c r="O269" s="78">
        <f>SUMIFS('조례와의 비교'!$F$3:$F$188,'조례와의 비교'!$B$3:$B$188,수서!J269,'조례와의 비교'!$C$3:$C$188,수서!K269,'조례와의 비교'!$D$3:$D$188,수서!L269,'조례와의 비교'!$E$3:$E$188,수서!M269)</f>
        <v>0</v>
      </c>
      <c r="P269" s="15" t="str">
        <f t="shared" si="7"/>
        <v>X</v>
      </c>
      <c r="Q269" s="50"/>
    </row>
    <row r="270" spans="1:17">
      <c r="A270" s="54">
        <v>265</v>
      </c>
      <c r="B270" s="44"/>
      <c r="C270" s="40"/>
      <c r="D270" s="40"/>
      <c r="E270" s="40"/>
      <c r="F270" s="42"/>
      <c r="G270" s="42"/>
      <c r="H270" s="43"/>
      <c r="I270" s="73"/>
      <c r="J270" s="23"/>
      <c r="K270" s="42"/>
      <c r="L270" s="40"/>
      <c r="M270" s="40"/>
      <c r="N270" s="80"/>
      <c r="O270" s="78">
        <f>SUMIFS('조례와의 비교'!$F$3:$F$188,'조례와의 비교'!$B$3:$B$188,수서!J270,'조례와의 비교'!$C$3:$C$188,수서!K270,'조례와의 비교'!$D$3:$D$188,수서!L270,'조례와의 비교'!$E$3:$E$188,수서!M270)</f>
        <v>0</v>
      </c>
      <c r="P270" s="15" t="str">
        <f t="shared" si="7"/>
        <v>X</v>
      </c>
      <c r="Q270" s="50"/>
    </row>
    <row r="271" spans="1:17">
      <c r="A271" s="54">
        <v>266</v>
      </c>
      <c r="B271" s="44"/>
      <c r="C271" s="40"/>
      <c r="D271" s="40"/>
      <c r="E271" s="40"/>
      <c r="F271" s="42"/>
      <c r="G271" s="42"/>
      <c r="H271" s="43"/>
      <c r="I271" s="73"/>
      <c r="J271" s="23"/>
      <c r="K271" s="42"/>
      <c r="L271" s="40"/>
      <c r="M271" s="40"/>
      <c r="N271" s="80"/>
      <c r="O271" s="78">
        <f>SUMIFS('조례와의 비교'!$F$3:$F$188,'조례와의 비교'!$B$3:$B$188,수서!J271,'조례와의 비교'!$C$3:$C$188,수서!K271,'조례와의 비교'!$D$3:$D$188,수서!L271,'조례와의 비교'!$E$3:$E$188,수서!M271)</f>
        <v>0</v>
      </c>
      <c r="P271" s="15" t="str">
        <f t="shared" si="7"/>
        <v>X</v>
      </c>
      <c r="Q271" s="50"/>
    </row>
    <row r="272" spans="1:17">
      <c r="A272" s="54">
        <v>267</v>
      </c>
      <c r="B272" s="44"/>
      <c r="C272" s="40"/>
      <c r="D272" s="40"/>
      <c r="E272" s="40"/>
      <c r="F272" s="42"/>
      <c r="G272" s="42"/>
      <c r="H272" s="43"/>
      <c r="I272" s="73"/>
      <c r="J272" s="23"/>
      <c r="K272" s="42"/>
      <c r="L272" s="40"/>
      <c r="M272" s="40"/>
      <c r="N272" s="80"/>
      <c r="O272" s="78">
        <f>SUMIFS('조례와의 비교'!$F$3:$F$188,'조례와의 비교'!$B$3:$B$188,수서!J272,'조례와의 비교'!$C$3:$C$188,수서!K272,'조례와의 비교'!$D$3:$D$188,수서!L272,'조례와의 비교'!$E$3:$E$188,수서!M272)</f>
        <v>0</v>
      </c>
      <c r="P272" s="15" t="str">
        <f t="shared" si="7"/>
        <v>X</v>
      </c>
      <c r="Q272" s="50"/>
    </row>
    <row r="273" spans="1:17">
      <c r="A273" s="54">
        <v>268</v>
      </c>
      <c r="B273" s="44"/>
      <c r="C273" s="40"/>
      <c r="D273" s="40"/>
      <c r="E273" s="40"/>
      <c r="F273" s="42"/>
      <c r="G273" s="42"/>
      <c r="H273" s="43"/>
      <c r="I273" s="73"/>
      <c r="J273" s="23"/>
      <c r="K273" s="42"/>
      <c r="L273" s="40"/>
      <c r="M273" s="40"/>
      <c r="N273" s="80"/>
      <c r="O273" s="78">
        <f>SUMIFS('조례와의 비교'!$F$3:$F$188,'조례와의 비교'!$B$3:$B$188,수서!J273,'조례와의 비교'!$C$3:$C$188,수서!K273,'조례와의 비교'!$D$3:$D$188,수서!L273,'조례와의 비교'!$E$3:$E$188,수서!M273)</f>
        <v>0</v>
      </c>
      <c r="P273" s="15" t="str">
        <f t="shared" si="7"/>
        <v>X</v>
      </c>
      <c r="Q273" s="50"/>
    </row>
    <row r="274" spans="1:17">
      <c r="A274" s="54">
        <v>269</v>
      </c>
      <c r="B274" s="44"/>
      <c r="C274" s="40"/>
      <c r="D274" s="40"/>
      <c r="E274" s="40"/>
      <c r="F274" s="42"/>
      <c r="G274" s="42"/>
      <c r="H274" s="43"/>
      <c r="I274" s="73"/>
      <c r="J274" s="23"/>
      <c r="K274" s="42"/>
      <c r="L274" s="40"/>
      <c r="M274" s="40"/>
      <c r="N274" s="80"/>
      <c r="O274" s="78">
        <f>SUMIFS('조례와의 비교'!$F$3:$F$188,'조례와의 비교'!$B$3:$B$188,수서!J274,'조례와의 비교'!$C$3:$C$188,수서!K274,'조례와의 비교'!$D$3:$D$188,수서!L274,'조례와의 비교'!$E$3:$E$188,수서!M274)</f>
        <v>0</v>
      </c>
      <c r="P274" s="15" t="str">
        <f t="shared" si="7"/>
        <v>X</v>
      </c>
      <c r="Q274" s="50"/>
    </row>
    <row r="275" spans="1:17">
      <c r="A275" s="54">
        <v>270</v>
      </c>
      <c r="B275" s="44"/>
      <c r="C275" s="40"/>
      <c r="D275" s="40"/>
      <c r="E275" s="40"/>
      <c r="F275" s="42"/>
      <c r="G275" s="42"/>
      <c r="H275" s="43"/>
      <c r="I275" s="73"/>
      <c r="J275" s="23"/>
      <c r="K275" s="42"/>
      <c r="L275" s="40"/>
      <c r="M275" s="40"/>
      <c r="N275" s="80"/>
      <c r="O275" s="78">
        <f>SUMIFS('조례와의 비교'!$F$3:$F$188,'조례와의 비교'!$B$3:$B$188,수서!J275,'조례와의 비교'!$C$3:$C$188,수서!K275,'조례와의 비교'!$D$3:$D$188,수서!L275,'조례와의 비교'!$E$3:$E$188,수서!M275)</f>
        <v>0</v>
      </c>
      <c r="P275" s="15" t="str">
        <f t="shared" si="7"/>
        <v>X</v>
      </c>
      <c r="Q275" s="50"/>
    </row>
    <row r="276" spans="1:17">
      <c r="A276" s="54">
        <v>271</v>
      </c>
      <c r="B276" s="44"/>
      <c r="C276" s="40"/>
      <c r="D276" s="40"/>
      <c r="E276" s="40"/>
      <c r="F276" s="42"/>
      <c r="G276" s="42"/>
      <c r="H276" s="43"/>
      <c r="I276" s="73"/>
      <c r="J276" s="23"/>
      <c r="K276" s="42"/>
      <c r="L276" s="40"/>
      <c r="M276" s="40"/>
      <c r="N276" s="80"/>
      <c r="O276" s="78">
        <f>SUMIFS('조례와의 비교'!$F$3:$F$188,'조례와의 비교'!$B$3:$B$188,수서!J276,'조례와의 비교'!$C$3:$C$188,수서!K276,'조례와의 비교'!$D$3:$D$188,수서!L276,'조례와의 비교'!$E$3:$E$188,수서!M276)</f>
        <v>0</v>
      </c>
      <c r="P276" s="15" t="str">
        <f t="shared" si="7"/>
        <v>X</v>
      </c>
      <c r="Q276" s="50"/>
    </row>
    <row r="277" spans="1:17">
      <c r="A277" s="54">
        <v>272</v>
      </c>
      <c r="B277" s="44"/>
      <c r="C277" s="40"/>
      <c r="D277" s="40"/>
      <c r="E277" s="40"/>
      <c r="F277" s="42"/>
      <c r="G277" s="42"/>
      <c r="H277" s="43"/>
      <c r="I277" s="73"/>
      <c r="J277" s="23"/>
      <c r="K277" s="42"/>
      <c r="L277" s="40"/>
      <c r="M277" s="40"/>
      <c r="N277" s="80"/>
      <c r="O277" s="78">
        <f>SUMIFS('조례와의 비교'!$F$3:$F$188,'조례와의 비교'!$B$3:$B$188,수서!J277,'조례와의 비교'!$C$3:$C$188,수서!K277,'조례와의 비교'!$D$3:$D$188,수서!L277,'조례와의 비교'!$E$3:$E$188,수서!M277)</f>
        <v>0</v>
      </c>
      <c r="P277" s="15" t="str">
        <f t="shared" si="7"/>
        <v>X</v>
      </c>
      <c r="Q277" s="50"/>
    </row>
    <row r="278" spans="1:17">
      <c r="A278" s="54">
        <v>273</v>
      </c>
      <c r="B278" s="44"/>
      <c r="C278" s="40"/>
      <c r="D278" s="40"/>
      <c r="E278" s="40"/>
      <c r="F278" s="42"/>
      <c r="G278" s="42"/>
      <c r="H278" s="43"/>
      <c r="I278" s="73"/>
      <c r="J278" s="23"/>
      <c r="K278" s="42"/>
      <c r="L278" s="40"/>
      <c r="M278" s="40"/>
      <c r="N278" s="80"/>
      <c r="O278" s="78">
        <f>SUMIFS('조례와의 비교'!$F$3:$F$188,'조례와의 비교'!$B$3:$B$188,수서!J278,'조례와의 비교'!$C$3:$C$188,수서!K278,'조례와의 비교'!$D$3:$D$188,수서!L278,'조례와의 비교'!$E$3:$E$188,수서!M278)</f>
        <v>0</v>
      </c>
      <c r="P278" s="15" t="str">
        <f t="shared" si="7"/>
        <v>X</v>
      </c>
      <c r="Q278" s="50"/>
    </row>
    <row r="279" spans="1:17">
      <c r="A279" s="54">
        <v>274</v>
      </c>
      <c r="B279" s="44"/>
      <c r="C279" s="40"/>
      <c r="D279" s="40"/>
      <c r="E279" s="40"/>
      <c r="F279" s="42"/>
      <c r="G279" s="42"/>
      <c r="H279" s="43"/>
      <c r="I279" s="73"/>
      <c r="J279" s="23"/>
      <c r="K279" s="42"/>
      <c r="L279" s="40"/>
      <c r="M279" s="40"/>
      <c r="N279" s="80"/>
      <c r="O279" s="78">
        <f>SUMIFS('조례와의 비교'!$F$3:$F$188,'조례와의 비교'!$B$3:$B$188,수서!J279,'조례와의 비교'!$C$3:$C$188,수서!K279,'조례와의 비교'!$D$3:$D$188,수서!L279,'조례와의 비교'!$E$3:$E$188,수서!M279)</f>
        <v>0</v>
      </c>
      <c r="P279" s="15" t="str">
        <f t="shared" si="7"/>
        <v>X</v>
      </c>
      <c r="Q279" s="50"/>
    </row>
    <row r="280" spans="1:17">
      <c r="A280" s="54">
        <v>275</v>
      </c>
      <c r="B280" s="44"/>
      <c r="C280" s="40"/>
      <c r="D280" s="40"/>
      <c r="E280" s="40"/>
      <c r="F280" s="42"/>
      <c r="G280" s="42"/>
      <c r="H280" s="43"/>
      <c r="I280" s="73"/>
      <c r="J280" s="23"/>
      <c r="K280" s="42"/>
      <c r="L280" s="40"/>
      <c r="M280" s="40"/>
      <c r="N280" s="80"/>
      <c r="O280" s="78">
        <f>SUMIFS('조례와의 비교'!$F$3:$F$188,'조례와의 비교'!$B$3:$B$188,수서!J280,'조례와의 비교'!$C$3:$C$188,수서!K280,'조례와의 비교'!$D$3:$D$188,수서!L280,'조례와의 비교'!$E$3:$E$188,수서!M280)</f>
        <v>0</v>
      </c>
      <c r="P280" s="15" t="str">
        <f t="shared" si="7"/>
        <v>X</v>
      </c>
      <c r="Q280" s="50"/>
    </row>
    <row r="281" spans="1:17">
      <c r="A281" s="54">
        <v>276</v>
      </c>
      <c r="B281" s="44"/>
      <c r="C281" s="40"/>
      <c r="D281" s="40"/>
      <c r="E281" s="40"/>
      <c r="F281" s="42"/>
      <c r="G281" s="42"/>
      <c r="H281" s="43"/>
      <c r="I281" s="73"/>
      <c r="J281" s="23"/>
      <c r="K281" s="42"/>
      <c r="L281" s="40"/>
      <c r="M281" s="40"/>
      <c r="N281" s="80"/>
      <c r="O281" s="78">
        <f>SUMIFS('조례와의 비교'!$F$3:$F$188,'조례와의 비교'!$B$3:$B$188,수서!J281,'조례와의 비교'!$C$3:$C$188,수서!K281,'조례와의 비교'!$D$3:$D$188,수서!L281,'조례와의 비교'!$E$3:$E$188,수서!M281)</f>
        <v>0</v>
      </c>
      <c r="P281" s="15" t="str">
        <f t="shared" si="7"/>
        <v>X</v>
      </c>
      <c r="Q281" s="50"/>
    </row>
    <row r="282" spans="1:17">
      <c r="A282" s="54">
        <v>277</v>
      </c>
      <c r="B282" s="44"/>
      <c r="C282" s="40"/>
      <c r="D282" s="40"/>
      <c r="E282" s="40"/>
      <c r="F282" s="42"/>
      <c r="G282" s="42"/>
      <c r="H282" s="43"/>
      <c r="I282" s="73"/>
      <c r="J282" s="23"/>
      <c r="K282" s="42"/>
      <c r="L282" s="40"/>
      <c r="M282" s="40"/>
      <c r="N282" s="80"/>
      <c r="O282" s="78">
        <f>SUMIFS('조례와의 비교'!$F$3:$F$188,'조례와의 비교'!$B$3:$B$188,수서!J282,'조례와의 비교'!$C$3:$C$188,수서!K282,'조례와의 비교'!$D$3:$D$188,수서!L282,'조례와의 비교'!$E$3:$E$188,수서!M282)</f>
        <v>0</v>
      </c>
      <c r="P282" s="15" t="str">
        <f t="shared" si="7"/>
        <v>X</v>
      </c>
      <c r="Q282" s="50"/>
    </row>
    <row r="283" spans="1:17">
      <c r="A283" s="54">
        <v>278</v>
      </c>
      <c r="B283" s="44"/>
      <c r="C283" s="40"/>
      <c r="D283" s="40"/>
      <c r="E283" s="40"/>
      <c r="F283" s="42"/>
      <c r="G283" s="42"/>
      <c r="H283" s="43"/>
      <c r="I283" s="73"/>
      <c r="J283" s="23"/>
      <c r="K283" s="42"/>
      <c r="L283" s="40"/>
      <c r="M283" s="40"/>
      <c r="N283" s="80"/>
      <c r="O283" s="78">
        <f>SUMIFS('조례와의 비교'!$F$3:$F$188,'조례와의 비교'!$B$3:$B$188,수서!J283,'조례와의 비교'!$C$3:$C$188,수서!K283,'조례와의 비교'!$D$3:$D$188,수서!L283,'조례와의 비교'!$E$3:$E$188,수서!M283)</f>
        <v>0</v>
      </c>
      <c r="P283" s="15" t="str">
        <f t="shared" si="7"/>
        <v>X</v>
      </c>
      <c r="Q283" s="50"/>
    </row>
    <row r="284" spans="1:17">
      <c r="A284" s="54">
        <v>279</v>
      </c>
      <c r="B284" s="44"/>
      <c r="C284" s="40"/>
      <c r="D284" s="40"/>
      <c r="E284" s="40"/>
      <c r="F284" s="42"/>
      <c r="G284" s="42"/>
      <c r="H284" s="43"/>
      <c r="I284" s="73"/>
      <c r="J284" s="23"/>
      <c r="K284" s="42"/>
      <c r="L284" s="40"/>
      <c r="M284" s="40"/>
      <c r="N284" s="80"/>
      <c r="O284" s="78">
        <f>SUMIFS('조례와의 비교'!$F$3:$F$188,'조례와의 비교'!$B$3:$B$188,수서!J284,'조례와의 비교'!$C$3:$C$188,수서!K284,'조례와의 비교'!$D$3:$D$188,수서!L284,'조례와의 비교'!$E$3:$E$188,수서!M284)</f>
        <v>0</v>
      </c>
      <c r="P284" s="15" t="str">
        <f t="shared" si="7"/>
        <v>X</v>
      </c>
      <c r="Q284" s="50"/>
    </row>
    <row r="285" spans="1:17">
      <c r="A285" s="54">
        <v>280</v>
      </c>
      <c r="B285" s="44"/>
      <c r="C285" s="40"/>
      <c r="D285" s="40"/>
      <c r="E285" s="40"/>
      <c r="F285" s="42"/>
      <c r="G285" s="42"/>
      <c r="H285" s="43"/>
      <c r="I285" s="73"/>
      <c r="J285" s="23"/>
      <c r="K285" s="42"/>
      <c r="L285" s="40"/>
      <c r="M285" s="40"/>
      <c r="N285" s="80"/>
      <c r="O285" s="78">
        <f>SUMIFS('조례와의 비교'!$F$3:$F$188,'조례와의 비교'!$B$3:$B$188,수서!J285,'조례와의 비교'!$C$3:$C$188,수서!K285,'조례와의 비교'!$D$3:$D$188,수서!L285,'조례와의 비교'!$E$3:$E$188,수서!M285)</f>
        <v>0</v>
      </c>
      <c r="P285" s="15" t="str">
        <f t="shared" si="7"/>
        <v>X</v>
      </c>
      <c r="Q285" s="50"/>
    </row>
    <row r="286" spans="1:17">
      <c r="A286" s="54">
        <v>281</v>
      </c>
      <c r="B286" s="44"/>
      <c r="C286" s="40"/>
      <c r="D286" s="40"/>
      <c r="E286" s="40"/>
      <c r="F286" s="42"/>
      <c r="G286" s="42"/>
      <c r="H286" s="43"/>
      <c r="I286" s="73"/>
      <c r="J286" s="23"/>
      <c r="K286" s="42"/>
      <c r="L286" s="40"/>
      <c r="M286" s="40"/>
      <c r="N286" s="80"/>
      <c r="O286" s="78">
        <f>SUMIFS('조례와의 비교'!$F$3:$F$188,'조례와의 비교'!$B$3:$B$188,수서!J286,'조례와의 비교'!$C$3:$C$188,수서!K286,'조례와의 비교'!$D$3:$D$188,수서!L286,'조례와의 비교'!$E$3:$E$188,수서!M286)</f>
        <v>0</v>
      </c>
      <c r="P286" s="15" t="str">
        <f t="shared" si="7"/>
        <v>X</v>
      </c>
      <c r="Q286" s="50"/>
    </row>
    <row r="287" spans="1:17">
      <c r="A287" s="54">
        <v>282</v>
      </c>
      <c r="B287" s="44"/>
      <c r="C287" s="40"/>
      <c r="D287" s="40"/>
      <c r="E287" s="40"/>
      <c r="F287" s="42"/>
      <c r="G287" s="42"/>
      <c r="H287" s="43"/>
      <c r="I287" s="73"/>
      <c r="J287" s="23"/>
      <c r="K287" s="42"/>
      <c r="L287" s="40"/>
      <c r="M287" s="40"/>
      <c r="N287" s="80"/>
      <c r="O287" s="78">
        <f>SUMIFS('조례와의 비교'!$F$3:$F$188,'조례와의 비교'!$B$3:$B$188,수서!J287,'조례와의 비교'!$C$3:$C$188,수서!K287,'조례와의 비교'!$D$3:$D$188,수서!L287,'조례와의 비교'!$E$3:$E$188,수서!M287)</f>
        <v>0</v>
      </c>
      <c r="P287" s="15" t="str">
        <f t="shared" si="7"/>
        <v>X</v>
      </c>
      <c r="Q287" s="50"/>
    </row>
    <row r="288" spans="1:17">
      <c r="A288" s="54">
        <v>283</v>
      </c>
      <c r="B288" s="44"/>
      <c r="C288" s="40"/>
      <c r="D288" s="40"/>
      <c r="E288" s="40"/>
      <c r="F288" s="42"/>
      <c r="G288" s="42"/>
      <c r="H288" s="43"/>
      <c r="I288" s="73"/>
      <c r="J288" s="23"/>
      <c r="K288" s="42"/>
      <c r="L288" s="40"/>
      <c r="M288" s="40"/>
      <c r="N288" s="80"/>
      <c r="O288" s="78">
        <f>SUMIFS('조례와의 비교'!$F$3:$F$188,'조례와의 비교'!$B$3:$B$188,수서!J288,'조례와의 비교'!$C$3:$C$188,수서!K288,'조례와의 비교'!$D$3:$D$188,수서!L288,'조례와의 비교'!$E$3:$E$188,수서!M288)</f>
        <v>0</v>
      </c>
      <c r="P288" s="15" t="str">
        <f t="shared" si="7"/>
        <v>X</v>
      </c>
      <c r="Q288" s="50"/>
    </row>
    <row r="289" spans="1:17">
      <c r="A289" s="54">
        <v>284</v>
      </c>
      <c r="B289" s="44"/>
      <c r="C289" s="40"/>
      <c r="D289" s="40"/>
      <c r="E289" s="40"/>
      <c r="F289" s="42"/>
      <c r="G289" s="42"/>
      <c r="H289" s="43"/>
      <c r="I289" s="73"/>
      <c r="J289" s="23"/>
      <c r="K289" s="42"/>
      <c r="L289" s="40"/>
      <c r="M289" s="40"/>
      <c r="N289" s="80"/>
      <c r="O289" s="78">
        <f>SUMIFS('조례와의 비교'!$F$3:$F$188,'조례와의 비교'!$B$3:$B$188,수서!J289,'조례와의 비교'!$C$3:$C$188,수서!K289,'조례와의 비교'!$D$3:$D$188,수서!L289,'조례와의 비교'!$E$3:$E$188,수서!M289)</f>
        <v>0</v>
      </c>
      <c r="P289" s="15" t="str">
        <f t="shared" si="7"/>
        <v>X</v>
      </c>
      <c r="Q289" s="50"/>
    </row>
    <row r="290" spans="1:17">
      <c r="A290" s="54">
        <v>285</v>
      </c>
      <c r="B290" s="44"/>
      <c r="C290" s="40"/>
      <c r="D290" s="40"/>
      <c r="E290" s="40"/>
      <c r="F290" s="42"/>
      <c r="G290" s="42"/>
      <c r="H290" s="43"/>
      <c r="I290" s="73"/>
      <c r="J290" s="23"/>
      <c r="K290" s="42"/>
      <c r="L290" s="40"/>
      <c r="M290" s="40"/>
      <c r="N290" s="80"/>
      <c r="O290" s="78">
        <f>SUMIFS('조례와의 비교'!$F$3:$F$188,'조례와의 비교'!$B$3:$B$188,수서!J290,'조례와의 비교'!$C$3:$C$188,수서!K290,'조례와의 비교'!$D$3:$D$188,수서!L290,'조례와의 비교'!$E$3:$E$188,수서!M290)</f>
        <v>0</v>
      </c>
      <c r="P290" s="15" t="str">
        <f t="shared" si="7"/>
        <v>X</v>
      </c>
      <c r="Q290" s="50"/>
    </row>
    <row r="291" spans="1:17">
      <c r="A291" s="54">
        <v>286</v>
      </c>
      <c r="B291" s="44"/>
      <c r="C291" s="40"/>
      <c r="D291" s="40"/>
      <c r="E291" s="40"/>
      <c r="F291" s="42"/>
      <c r="G291" s="42"/>
      <c r="H291" s="43"/>
      <c r="I291" s="73"/>
      <c r="J291" s="23"/>
      <c r="K291" s="42"/>
      <c r="L291" s="40"/>
      <c r="M291" s="40"/>
      <c r="N291" s="80"/>
      <c r="O291" s="78">
        <f>SUMIFS('조례와의 비교'!$F$3:$F$188,'조례와의 비교'!$B$3:$B$188,수서!J291,'조례와의 비교'!$C$3:$C$188,수서!K291,'조례와의 비교'!$D$3:$D$188,수서!L291,'조례와의 비교'!$E$3:$E$188,수서!M291)</f>
        <v>0</v>
      </c>
      <c r="P291" s="15" t="str">
        <f t="shared" si="7"/>
        <v>X</v>
      </c>
      <c r="Q291" s="50"/>
    </row>
    <row r="292" spans="1:17">
      <c r="A292" s="54">
        <v>287</v>
      </c>
      <c r="B292" s="44"/>
      <c r="C292" s="40"/>
      <c r="D292" s="40"/>
      <c r="E292" s="40"/>
      <c r="F292" s="42"/>
      <c r="G292" s="42"/>
      <c r="H292" s="43"/>
      <c r="I292" s="73"/>
      <c r="J292" s="23"/>
      <c r="K292" s="42"/>
      <c r="L292" s="40"/>
      <c r="M292" s="40"/>
      <c r="N292" s="80"/>
      <c r="O292" s="78">
        <f>SUMIFS('조례와의 비교'!$F$3:$F$188,'조례와의 비교'!$B$3:$B$188,수서!J292,'조례와의 비교'!$C$3:$C$188,수서!K292,'조례와의 비교'!$D$3:$D$188,수서!L292,'조례와의 비교'!$E$3:$E$188,수서!M292)</f>
        <v>0</v>
      </c>
      <c r="P292" s="15" t="str">
        <f t="shared" si="7"/>
        <v>X</v>
      </c>
      <c r="Q292" s="50"/>
    </row>
    <row r="293" spans="1:17">
      <c r="A293" s="54">
        <v>288</v>
      </c>
      <c r="B293" s="44"/>
      <c r="C293" s="40"/>
      <c r="D293" s="40"/>
      <c r="E293" s="40"/>
      <c r="F293" s="42"/>
      <c r="G293" s="42"/>
      <c r="H293" s="43"/>
      <c r="I293" s="73"/>
      <c r="J293" s="23"/>
      <c r="K293" s="42"/>
      <c r="L293" s="40"/>
      <c r="M293" s="40"/>
      <c r="N293" s="80"/>
      <c r="O293" s="78">
        <f>SUMIFS('조례와의 비교'!$F$3:$F$188,'조례와의 비교'!$B$3:$B$188,수서!J293,'조례와의 비교'!$C$3:$C$188,수서!K293,'조례와의 비교'!$D$3:$D$188,수서!L293,'조례와의 비교'!$E$3:$E$188,수서!M293)</f>
        <v>0</v>
      </c>
      <c r="P293" s="15" t="str">
        <f t="shared" si="7"/>
        <v>X</v>
      </c>
      <c r="Q293" s="50"/>
    </row>
    <row r="294" spans="1:17">
      <c r="A294" s="54">
        <v>289</v>
      </c>
      <c r="B294" s="44"/>
      <c r="C294" s="40"/>
      <c r="D294" s="40"/>
      <c r="E294" s="40"/>
      <c r="F294" s="42"/>
      <c r="G294" s="42"/>
      <c r="H294" s="43"/>
      <c r="I294" s="73"/>
      <c r="J294" s="23"/>
      <c r="K294" s="42"/>
      <c r="L294" s="40"/>
      <c r="M294" s="40"/>
      <c r="N294" s="80"/>
      <c r="O294" s="78">
        <f>SUMIFS('조례와의 비교'!$F$3:$F$188,'조례와의 비교'!$B$3:$B$188,수서!J294,'조례와의 비교'!$C$3:$C$188,수서!K294,'조례와의 비교'!$D$3:$D$188,수서!L294,'조례와의 비교'!$E$3:$E$188,수서!M294)</f>
        <v>0</v>
      </c>
      <c r="P294" s="15" t="str">
        <f t="shared" si="7"/>
        <v>X</v>
      </c>
      <c r="Q294" s="50"/>
    </row>
    <row r="295" spans="1:17">
      <c r="A295" s="54">
        <v>290</v>
      </c>
      <c r="B295" s="44"/>
      <c r="C295" s="40"/>
      <c r="D295" s="40"/>
      <c r="E295" s="40"/>
      <c r="F295" s="42"/>
      <c r="G295" s="42"/>
      <c r="H295" s="43"/>
      <c r="I295" s="73"/>
      <c r="J295" s="23"/>
      <c r="K295" s="42"/>
      <c r="L295" s="40"/>
      <c r="M295" s="40"/>
      <c r="N295" s="80"/>
      <c r="O295" s="78">
        <f>SUMIFS('조례와의 비교'!$F$3:$F$188,'조례와의 비교'!$B$3:$B$188,수서!J295,'조례와의 비교'!$C$3:$C$188,수서!K295,'조례와의 비교'!$D$3:$D$188,수서!L295,'조례와의 비교'!$E$3:$E$188,수서!M295)</f>
        <v>0</v>
      </c>
      <c r="P295" s="15" t="str">
        <f t="shared" si="7"/>
        <v>X</v>
      </c>
      <c r="Q295" s="50"/>
    </row>
    <row r="296" spans="1:17">
      <c r="A296" s="54">
        <v>291</v>
      </c>
      <c r="B296" s="44"/>
      <c r="C296" s="40"/>
      <c r="D296" s="40"/>
      <c r="E296" s="40"/>
      <c r="F296" s="42"/>
      <c r="G296" s="42"/>
      <c r="H296" s="43"/>
      <c r="I296" s="73"/>
      <c r="J296" s="23"/>
      <c r="K296" s="42"/>
      <c r="L296" s="40"/>
      <c r="M296" s="40"/>
      <c r="N296" s="80"/>
      <c r="O296" s="78">
        <f>SUMIFS('조례와의 비교'!$F$3:$F$188,'조례와의 비교'!$B$3:$B$188,수서!J296,'조례와의 비교'!$C$3:$C$188,수서!K296,'조례와의 비교'!$D$3:$D$188,수서!L296,'조례와의 비교'!$E$3:$E$188,수서!M296)</f>
        <v>0</v>
      </c>
      <c r="P296" s="15" t="str">
        <f t="shared" si="7"/>
        <v>X</v>
      </c>
      <c r="Q296" s="50"/>
    </row>
    <row r="297" spans="1:17">
      <c r="A297" s="54">
        <v>292</v>
      </c>
      <c r="B297" s="44"/>
      <c r="C297" s="40"/>
      <c r="D297" s="40"/>
      <c r="E297" s="40"/>
      <c r="F297" s="42"/>
      <c r="G297" s="42"/>
      <c r="H297" s="43"/>
      <c r="I297" s="73"/>
      <c r="J297" s="23"/>
      <c r="K297" s="42"/>
      <c r="L297" s="40"/>
      <c r="M297" s="40"/>
      <c r="N297" s="80"/>
      <c r="O297" s="78">
        <f>SUMIFS('조례와의 비교'!$F$3:$F$188,'조례와의 비교'!$B$3:$B$188,수서!J297,'조례와의 비교'!$C$3:$C$188,수서!K297,'조례와의 비교'!$D$3:$D$188,수서!L297,'조례와의 비교'!$E$3:$E$188,수서!M297)</f>
        <v>0</v>
      </c>
      <c r="P297" s="15" t="str">
        <f t="shared" si="7"/>
        <v>X</v>
      </c>
      <c r="Q297" s="50"/>
    </row>
    <row r="298" spans="1:17">
      <c r="A298" s="54">
        <v>293</v>
      </c>
      <c r="B298" s="44"/>
      <c r="C298" s="40"/>
      <c r="D298" s="40"/>
      <c r="E298" s="40"/>
      <c r="F298" s="42"/>
      <c r="G298" s="42"/>
      <c r="H298" s="43"/>
      <c r="I298" s="73"/>
      <c r="J298" s="23"/>
      <c r="K298" s="42"/>
      <c r="L298" s="40"/>
      <c r="M298" s="40"/>
      <c r="N298" s="80"/>
      <c r="O298" s="78">
        <f>SUMIFS('조례와의 비교'!$F$3:$F$188,'조례와의 비교'!$B$3:$B$188,수서!J298,'조례와의 비교'!$C$3:$C$188,수서!K298,'조례와의 비교'!$D$3:$D$188,수서!L298,'조례와의 비교'!$E$3:$E$188,수서!M298)</f>
        <v>0</v>
      </c>
      <c r="P298" s="15" t="str">
        <f t="shared" si="7"/>
        <v>X</v>
      </c>
      <c r="Q298" s="50"/>
    </row>
    <row r="299" spans="1:17">
      <c r="A299" s="54">
        <v>294</v>
      </c>
      <c r="B299" s="44"/>
      <c r="C299" s="40"/>
      <c r="D299" s="40"/>
      <c r="E299" s="40"/>
      <c r="F299" s="42"/>
      <c r="G299" s="42"/>
      <c r="H299" s="43"/>
      <c r="I299" s="73"/>
      <c r="J299" s="23"/>
      <c r="K299" s="42"/>
      <c r="L299" s="40"/>
      <c r="M299" s="40"/>
      <c r="N299" s="80"/>
      <c r="O299" s="78">
        <f>SUMIFS('조례와의 비교'!$F$3:$F$188,'조례와의 비교'!$B$3:$B$188,수서!J299,'조례와의 비교'!$C$3:$C$188,수서!K299,'조례와의 비교'!$D$3:$D$188,수서!L299,'조례와의 비교'!$E$3:$E$188,수서!M299)</f>
        <v>0</v>
      </c>
      <c r="P299" s="15" t="str">
        <f t="shared" si="7"/>
        <v>X</v>
      </c>
      <c r="Q299" s="50"/>
    </row>
    <row r="300" spans="1:17">
      <c r="A300" s="54">
        <v>295</v>
      </c>
      <c r="B300" s="44"/>
      <c r="C300" s="40"/>
      <c r="D300" s="40"/>
      <c r="E300" s="40"/>
      <c r="F300" s="42"/>
      <c r="G300" s="42"/>
      <c r="H300" s="43"/>
      <c r="I300" s="73"/>
      <c r="J300" s="23"/>
      <c r="K300" s="42"/>
      <c r="L300" s="40"/>
      <c r="M300" s="40"/>
      <c r="N300" s="80"/>
      <c r="O300" s="78">
        <f>SUMIFS('조례와의 비교'!$F$3:$F$188,'조례와의 비교'!$B$3:$B$188,수서!J300,'조례와의 비교'!$C$3:$C$188,수서!K300,'조례와의 비교'!$D$3:$D$188,수서!L300,'조례와의 비교'!$E$3:$E$188,수서!M300)</f>
        <v>0</v>
      </c>
      <c r="P300" s="15" t="str">
        <f t="shared" si="7"/>
        <v>X</v>
      </c>
      <c r="Q300" s="50"/>
    </row>
    <row r="301" spans="1:17">
      <c r="A301" s="54">
        <v>296</v>
      </c>
      <c r="B301" s="44"/>
      <c r="C301" s="40"/>
      <c r="D301" s="40"/>
      <c r="E301" s="40"/>
      <c r="F301" s="42"/>
      <c r="G301" s="42"/>
      <c r="H301" s="43"/>
      <c r="I301" s="73"/>
      <c r="J301" s="23"/>
      <c r="K301" s="42"/>
      <c r="L301" s="40"/>
      <c r="M301" s="40"/>
      <c r="N301" s="80"/>
      <c r="O301" s="78">
        <f>SUMIFS('조례와의 비교'!$F$3:$F$188,'조례와의 비교'!$B$3:$B$188,수서!J301,'조례와의 비교'!$C$3:$C$188,수서!K301,'조례와의 비교'!$D$3:$D$188,수서!L301,'조례와의 비교'!$E$3:$E$188,수서!M301)</f>
        <v>0</v>
      </c>
      <c r="P301" s="15" t="str">
        <f t="shared" si="7"/>
        <v>X</v>
      </c>
      <c r="Q301" s="50"/>
    </row>
    <row r="302" spans="1:17">
      <c r="A302" s="54">
        <v>297</v>
      </c>
      <c r="B302" s="44"/>
      <c r="C302" s="40"/>
      <c r="D302" s="40"/>
      <c r="E302" s="40"/>
      <c r="F302" s="42"/>
      <c r="G302" s="42"/>
      <c r="H302" s="43"/>
      <c r="I302" s="73"/>
      <c r="J302" s="23"/>
      <c r="K302" s="42"/>
      <c r="L302" s="40"/>
      <c r="M302" s="40"/>
      <c r="N302" s="80"/>
      <c r="O302" s="78">
        <f>SUMIFS('조례와의 비교'!$F$3:$F$188,'조례와의 비교'!$B$3:$B$188,수서!J302,'조례와의 비교'!$C$3:$C$188,수서!K302,'조례와의 비교'!$D$3:$D$188,수서!L302,'조례와의 비교'!$E$3:$E$188,수서!M302)</f>
        <v>0</v>
      </c>
      <c r="P302" s="15" t="str">
        <f t="shared" si="7"/>
        <v>X</v>
      </c>
      <c r="Q302" s="50"/>
    </row>
    <row r="303" spans="1:17">
      <c r="A303" s="54">
        <v>298</v>
      </c>
      <c r="B303" s="44"/>
      <c r="C303" s="40"/>
      <c r="D303" s="40"/>
      <c r="E303" s="40"/>
      <c r="F303" s="42"/>
      <c r="G303" s="42"/>
      <c r="H303" s="43"/>
      <c r="I303" s="73"/>
      <c r="J303" s="23"/>
      <c r="K303" s="42"/>
      <c r="L303" s="40"/>
      <c r="M303" s="40"/>
      <c r="N303" s="80"/>
      <c r="O303" s="78">
        <f>SUMIFS('조례와의 비교'!$F$3:$F$188,'조례와의 비교'!$B$3:$B$188,수서!J303,'조례와의 비교'!$C$3:$C$188,수서!K303,'조례와의 비교'!$D$3:$D$188,수서!L303,'조례와의 비교'!$E$3:$E$188,수서!M303)</f>
        <v>0</v>
      </c>
      <c r="P303" s="15" t="str">
        <f t="shared" si="7"/>
        <v>X</v>
      </c>
      <c r="Q303" s="50"/>
    </row>
    <row r="304" spans="1:17">
      <c r="A304" s="54">
        <v>299</v>
      </c>
      <c r="B304" s="44"/>
      <c r="C304" s="40"/>
      <c r="D304" s="40"/>
      <c r="E304" s="40"/>
      <c r="F304" s="42"/>
      <c r="G304" s="42"/>
      <c r="H304" s="43"/>
      <c r="I304" s="73"/>
      <c r="J304" s="23"/>
      <c r="K304" s="42"/>
      <c r="L304" s="40"/>
      <c r="M304" s="40"/>
      <c r="N304" s="80"/>
      <c r="O304" s="78">
        <f>SUMIFS('조례와의 비교'!$F$3:$F$188,'조례와의 비교'!$B$3:$B$188,수서!J304,'조례와의 비교'!$C$3:$C$188,수서!K304,'조례와의 비교'!$D$3:$D$188,수서!L304,'조례와의 비교'!$E$3:$E$188,수서!M304)</f>
        <v>0</v>
      </c>
      <c r="P304" s="15" t="str">
        <f t="shared" si="7"/>
        <v>X</v>
      </c>
      <c r="Q304" s="50"/>
    </row>
    <row r="305" spans="1:17">
      <c r="A305" s="54">
        <v>300</v>
      </c>
      <c r="B305" s="44"/>
      <c r="C305" s="40"/>
      <c r="D305" s="40"/>
      <c r="E305" s="40"/>
      <c r="F305" s="42"/>
      <c r="G305" s="42"/>
      <c r="H305" s="43"/>
      <c r="I305" s="73"/>
      <c r="J305" s="23"/>
      <c r="K305" s="42"/>
      <c r="L305" s="40"/>
      <c r="M305" s="40"/>
      <c r="N305" s="80"/>
      <c r="O305" s="78">
        <f>SUMIFS('조례와의 비교'!$F$3:$F$188,'조례와의 비교'!$B$3:$B$188,수서!J305,'조례와의 비교'!$C$3:$C$188,수서!K305,'조례와의 비교'!$D$3:$D$188,수서!L305,'조례와의 비교'!$E$3:$E$188,수서!M305)</f>
        <v>0</v>
      </c>
      <c r="P305" s="15" t="str">
        <f t="shared" si="7"/>
        <v>X</v>
      </c>
      <c r="Q305" s="50"/>
    </row>
    <row r="306" spans="1:17">
      <c r="A306" s="54">
        <v>301</v>
      </c>
      <c r="B306" s="44"/>
      <c r="C306" s="40"/>
      <c r="D306" s="40"/>
      <c r="E306" s="40"/>
      <c r="F306" s="42"/>
      <c r="G306" s="42"/>
      <c r="H306" s="43"/>
      <c r="I306" s="73"/>
      <c r="J306" s="23"/>
      <c r="K306" s="42"/>
      <c r="L306" s="40"/>
      <c r="M306" s="40"/>
      <c r="N306" s="80"/>
      <c r="O306" s="78">
        <f>SUMIFS('조례와의 비교'!$F$3:$F$188,'조례와의 비교'!$B$3:$B$188,수서!J306,'조례와의 비교'!$C$3:$C$188,수서!K306,'조례와의 비교'!$D$3:$D$188,수서!L306,'조례와의 비교'!$E$3:$E$188,수서!M306)</f>
        <v>0</v>
      </c>
      <c r="P306" s="15" t="str">
        <f t="shared" si="7"/>
        <v>X</v>
      </c>
      <c r="Q306" s="50"/>
    </row>
    <row r="307" spans="1:17">
      <c r="A307" s="54">
        <v>302</v>
      </c>
      <c r="B307" s="44"/>
      <c r="C307" s="40"/>
      <c r="D307" s="40"/>
      <c r="E307" s="40"/>
      <c r="F307" s="42"/>
      <c r="G307" s="42"/>
      <c r="H307" s="43"/>
      <c r="I307" s="73"/>
      <c r="J307" s="23"/>
      <c r="K307" s="42"/>
      <c r="L307" s="40"/>
      <c r="M307" s="40"/>
      <c r="N307" s="80"/>
      <c r="O307" s="78">
        <f>SUMIFS('조례와의 비교'!$F$3:$F$188,'조례와의 비교'!$B$3:$B$188,수서!J307,'조례와의 비교'!$C$3:$C$188,수서!K307,'조례와의 비교'!$D$3:$D$188,수서!L307,'조례와의 비교'!$E$3:$E$188,수서!M307)</f>
        <v>0</v>
      </c>
      <c r="P307" s="15" t="str">
        <f t="shared" si="7"/>
        <v>X</v>
      </c>
      <c r="Q307" s="50"/>
    </row>
    <row r="308" spans="1:17">
      <c r="A308" s="54">
        <v>303</v>
      </c>
      <c r="B308" s="44"/>
      <c r="C308" s="40"/>
      <c r="D308" s="40"/>
      <c r="E308" s="40"/>
      <c r="F308" s="42"/>
      <c r="G308" s="42"/>
      <c r="H308" s="43"/>
      <c r="I308" s="73"/>
      <c r="J308" s="23"/>
      <c r="K308" s="42"/>
      <c r="L308" s="40"/>
      <c r="M308" s="40"/>
      <c r="N308" s="80"/>
      <c r="O308" s="78">
        <f>SUMIFS('조례와의 비교'!$F$3:$F$188,'조례와의 비교'!$B$3:$B$188,수서!J308,'조례와의 비교'!$C$3:$C$188,수서!K308,'조례와의 비교'!$D$3:$D$188,수서!L308,'조례와의 비교'!$E$3:$E$188,수서!M308)</f>
        <v>0</v>
      </c>
      <c r="P308" s="15" t="str">
        <f t="shared" si="7"/>
        <v>X</v>
      </c>
      <c r="Q308" s="50"/>
    </row>
    <row r="309" spans="1:17">
      <c r="A309" s="54">
        <v>304</v>
      </c>
      <c r="B309" s="44"/>
      <c r="C309" s="40"/>
      <c r="D309" s="40"/>
      <c r="E309" s="40"/>
      <c r="F309" s="42"/>
      <c r="G309" s="42"/>
      <c r="H309" s="43"/>
      <c r="I309" s="73"/>
      <c r="J309" s="23"/>
      <c r="K309" s="42"/>
      <c r="L309" s="40"/>
      <c r="M309" s="40"/>
      <c r="N309" s="80"/>
      <c r="O309" s="78">
        <f>SUMIFS('조례와의 비교'!$F$3:$F$188,'조례와의 비교'!$B$3:$B$188,수서!J309,'조례와의 비교'!$C$3:$C$188,수서!K309,'조례와의 비교'!$D$3:$D$188,수서!L309,'조례와의 비교'!$E$3:$E$188,수서!M309)</f>
        <v>0</v>
      </c>
      <c r="P309" s="15" t="str">
        <f t="shared" si="7"/>
        <v>X</v>
      </c>
      <c r="Q309" s="50"/>
    </row>
    <row r="310" spans="1:17">
      <c r="A310" s="54">
        <v>305</v>
      </c>
      <c r="B310" s="44"/>
      <c r="C310" s="40"/>
      <c r="D310" s="40"/>
      <c r="E310" s="40"/>
      <c r="F310" s="42"/>
      <c r="G310" s="42"/>
      <c r="H310" s="43"/>
      <c r="I310" s="73"/>
      <c r="J310" s="23"/>
      <c r="K310" s="42"/>
      <c r="L310" s="40"/>
      <c r="M310" s="40"/>
      <c r="N310" s="80"/>
      <c r="O310" s="78">
        <f>SUMIFS('조례와의 비교'!$F$3:$F$188,'조례와의 비교'!$B$3:$B$188,수서!J310,'조례와의 비교'!$C$3:$C$188,수서!K310,'조례와의 비교'!$D$3:$D$188,수서!L310,'조례와의 비교'!$E$3:$E$188,수서!M310)</f>
        <v>0</v>
      </c>
      <c r="P310" s="15" t="str">
        <f t="shared" si="7"/>
        <v>X</v>
      </c>
      <c r="Q310" s="50"/>
    </row>
    <row r="311" spans="1:17">
      <c r="A311" s="54">
        <v>306</v>
      </c>
      <c r="B311" s="44"/>
      <c r="C311" s="40"/>
      <c r="D311" s="40"/>
      <c r="E311" s="40"/>
      <c r="F311" s="42"/>
      <c r="G311" s="42"/>
      <c r="H311" s="43"/>
      <c r="I311" s="73"/>
      <c r="J311" s="23"/>
      <c r="K311" s="42"/>
      <c r="L311" s="40"/>
      <c r="M311" s="40"/>
      <c r="N311" s="80"/>
      <c r="O311" s="78">
        <f>SUMIFS('조례와의 비교'!$F$3:$F$188,'조례와의 비교'!$B$3:$B$188,수서!J311,'조례와의 비교'!$C$3:$C$188,수서!K311,'조례와의 비교'!$D$3:$D$188,수서!L311,'조례와의 비교'!$E$3:$E$188,수서!M311)</f>
        <v>0</v>
      </c>
      <c r="P311" s="15" t="str">
        <f t="shared" si="7"/>
        <v>X</v>
      </c>
      <c r="Q311" s="50"/>
    </row>
    <row r="312" spans="1:17">
      <c r="A312" s="54">
        <v>307</v>
      </c>
      <c r="B312" s="44"/>
      <c r="C312" s="40"/>
      <c r="D312" s="40"/>
      <c r="E312" s="40"/>
      <c r="F312" s="42"/>
      <c r="G312" s="42"/>
      <c r="H312" s="43"/>
      <c r="I312" s="73"/>
      <c r="J312" s="23"/>
      <c r="K312" s="42"/>
      <c r="L312" s="40"/>
      <c r="M312" s="40"/>
      <c r="N312" s="80"/>
      <c r="O312" s="78">
        <f>SUMIFS('조례와의 비교'!$F$3:$F$188,'조례와의 비교'!$B$3:$B$188,수서!J312,'조례와의 비교'!$C$3:$C$188,수서!K312,'조례와의 비교'!$D$3:$D$188,수서!L312,'조례와의 비교'!$E$3:$E$188,수서!M312)</f>
        <v>0</v>
      </c>
      <c r="P312" s="15" t="str">
        <f t="shared" si="7"/>
        <v>X</v>
      </c>
      <c r="Q312" s="50"/>
    </row>
    <row r="313" spans="1:17">
      <c r="A313" s="54">
        <v>308</v>
      </c>
      <c r="B313" s="44"/>
      <c r="C313" s="40"/>
      <c r="D313" s="40"/>
      <c r="E313" s="40"/>
      <c r="F313" s="42"/>
      <c r="G313" s="42"/>
      <c r="H313" s="43"/>
      <c r="I313" s="73"/>
      <c r="J313" s="23"/>
      <c r="K313" s="42"/>
      <c r="L313" s="40"/>
      <c r="M313" s="40"/>
      <c r="N313" s="80"/>
      <c r="O313" s="78">
        <f>SUMIFS('조례와의 비교'!$F$3:$F$188,'조례와의 비교'!$B$3:$B$188,수서!J313,'조례와의 비교'!$C$3:$C$188,수서!K313,'조례와의 비교'!$D$3:$D$188,수서!L313,'조례와의 비교'!$E$3:$E$188,수서!M313)</f>
        <v>0</v>
      </c>
      <c r="P313" s="15" t="str">
        <f t="shared" si="7"/>
        <v>X</v>
      </c>
      <c r="Q313" s="50"/>
    </row>
    <row r="314" spans="1:17">
      <c r="A314" s="54">
        <v>309</v>
      </c>
      <c r="B314" s="44"/>
      <c r="C314" s="40"/>
      <c r="D314" s="40"/>
      <c r="E314" s="40"/>
      <c r="F314" s="42"/>
      <c r="G314" s="42"/>
      <c r="H314" s="43"/>
      <c r="I314" s="73"/>
      <c r="J314" s="23"/>
      <c r="K314" s="42"/>
      <c r="L314" s="40"/>
      <c r="M314" s="40"/>
      <c r="N314" s="80"/>
      <c r="O314" s="78">
        <f>SUMIFS('조례와의 비교'!$F$3:$F$188,'조례와의 비교'!$B$3:$B$188,수서!J314,'조례와의 비교'!$C$3:$C$188,수서!K314,'조례와의 비교'!$D$3:$D$188,수서!L314,'조례와의 비교'!$E$3:$E$188,수서!M314)</f>
        <v>0</v>
      </c>
      <c r="P314" s="15" t="str">
        <f t="shared" si="7"/>
        <v>X</v>
      </c>
      <c r="Q314" s="50"/>
    </row>
    <row r="315" spans="1:17">
      <c r="A315" s="54">
        <v>310</v>
      </c>
      <c r="B315" s="44"/>
      <c r="C315" s="40"/>
      <c r="D315" s="40"/>
      <c r="E315" s="40"/>
      <c r="F315" s="42"/>
      <c r="G315" s="42"/>
      <c r="H315" s="43"/>
      <c r="I315" s="73"/>
      <c r="J315" s="23"/>
      <c r="K315" s="42"/>
      <c r="L315" s="40"/>
      <c r="M315" s="40"/>
      <c r="N315" s="80"/>
      <c r="O315" s="78">
        <f>SUMIFS('조례와의 비교'!$F$3:$F$188,'조례와의 비교'!$B$3:$B$188,수서!J315,'조례와의 비교'!$C$3:$C$188,수서!K315,'조례와의 비교'!$D$3:$D$188,수서!L315,'조례와의 비교'!$E$3:$E$188,수서!M315)</f>
        <v>0</v>
      </c>
      <c r="P315" s="15" t="str">
        <f t="shared" si="7"/>
        <v>X</v>
      </c>
      <c r="Q315" s="50"/>
    </row>
    <row r="316" spans="1:17">
      <c r="A316" s="54">
        <v>311</v>
      </c>
      <c r="B316" s="44"/>
      <c r="C316" s="40"/>
      <c r="D316" s="40"/>
      <c r="E316" s="40"/>
      <c r="F316" s="42"/>
      <c r="G316" s="42"/>
      <c r="H316" s="43"/>
      <c r="I316" s="73"/>
      <c r="J316" s="23"/>
      <c r="K316" s="42"/>
      <c r="L316" s="40"/>
      <c r="M316" s="40"/>
      <c r="N316" s="80"/>
      <c r="O316" s="78">
        <f>SUMIFS('조례와의 비교'!$F$3:$F$188,'조례와의 비교'!$B$3:$B$188,수서!J316,'조례와의 비교'!$C$3:$C$188,수서!K316,'조례와의 비교'!$D$3:$D$188,수서!L316,'조례와의 비교'!$E$3:$E$188,수서!M316)</f>
        <v>0</v>
      </c>
      <c r="P316" s="15" t="str">
        <f t="shared" si="7"/>
        <v>X</v>
      </c>
      <c r="Q316" s="50"/>
    </row>
    <row r="317" spans="1:17">
      <c r="A317" s="54">
        <v>312</v>
      </c>
      <c r="B317" s="44"/>
      <c r="C317" s="40"/>
      <c r="D317" s="40"/>
      <c r="E317" s="40"/>
      <c r="F317" s="42"/>
      <c r="G317" s="42"/>
      <c r="H317" s="43"/>
      <c r="I317" s="73"/>
      <c r="J317" s="23"/>
      <c r="K317" s="42"/>
      <c r="L317" s="40"/>
      <c r="M317" s="40"/>
      <c r="N317" s="80"/>
      <c r="O317" s="78">
        <f>SUMIFS('조례와의 비교'!$F$3:$F$188,'조례와의 비교'!$B$3:$B$188,수서!J317,'조례와의 비교'!$C$3:$C$188,수서!K317,'조례와의 비교'!$D$3:$D$188,수서!L317,'조례와의 비교'!$E$3:$E$188,수서!M317)</f>
        <v>0</v>
      </c>
      <c r="P317" s="15" t="str">
        <f t="shared" si="7"/>
        <v>X</v>
      </c>
      <c r="Q317" s="50"/>
    </row>
    <row r="318" spans="1:17">
      <c r="A318" s="54">
        <v>313</v>
      </c>
      <c r="B318" s="44"/>
      <c r="C318" s="40"/>
      <c r="D318" s="40"/>
      <c r="E318" s="40"/>
      <c r="F318" s="42"/>
      <c r="G318" s="42"/>
      <c r="H318" s="43"/>
      <c r="I318" s="73"/>
      <c r="J318" s="23"/>
      <c r="K318" s="42"/>
      <c r="L318" s="40"/>
      <c r="M318" s="40"/>
      <c r="N318" s="80"/>
      <c r="O318" s="78">
        <f>SUMIFS('조례와의 비교'!$F$3:$F$188,'조례와의 비교'!$B$3:$B$188,수서!J318,'조례와의 비교'!$C$3:$C$188,수서!K318,'조례와의 비교'!$D$3:$D$188,수서!L318,'조례와의 비교'!$E$3:$E$188,수서!M318)</f>
        <v>0</v>
      </c>
      <c r="P318" s="15" t="str">
        <f t="shared" si="7"/>
        <v>X</v>
      </c>
      <c r="Q318" s="50"/>
    </row>
    <row r="319" spans="1:17">
      <c r="A319" s="54">
        <v>314</v>
      </c>
      <c r="B319" s="44"/>
      <c r="C319" s="40"/>
      <c r="D319" s="40"/>
      <c r="E319" s="40"/>
      <c r="F319" s="42"/>
      <c r="G319" s="42"/>
      <c r="H319" s="43"/>
      <c r="I319" s="73"/>
      <c r="J319" s="23"/>
      <c r="K319" s="42"/>
      <c r="L319" s="40"/>
      <c r="M319" s="40"/>
      <c r="N319" s="80"/>
      <c r="O319" s="78">
        <f>SUMIFS('조례와의 비교'!$F$3:$F$188,'조례와의 비교'!$B$3:$B$188,수서!J319,'조례와의 비교'!$C$3:$C$188,수서!K319,'조례와의 비교'!$D$3:$D$188,수서!L319,'조례와의 비교'!$E$3:$E$188,수서!M319)</f>
        <v>0</v>
      </c>
      <c r="P319" s="15" t="str">
        <f t="shared" ref="P319:P382" si="8">IF(G319&gt;N319,"O","X")</f>
        <v>X</v>
      </c>
      <c r="Q319" s="50"/>
    </row>
    <row r="320" spans="1:17">
      <c r="A320" s="54">
        <v>315</v>
      </c>
      <c r="B320" s="44"/>
      <c r="C320" s="40"/>
      <c r="D320" s="40"/>
      <c r="E320" s="40"/>
      <c r="F320" s="42"/>
      <c r="G320" s="42"/>
      <c r="H320" s="43"/>
      <c r="I320" s="73"/>
      <c r="J320" s="23"/>
      <c r="K320" s="42"/>
      <c r="L320" s="40"/>
      <c r="M320" s="40"/>
      <c r="N320" s="80"/>
      <c r="O320" s="78">
        <f>SUMIFS('조례와의 비교'!$F$3:$F$188,'조례와의 비교'!$B$3:$B$188,수서!J320,'조례와의 비교'!$C$3:$C$188,수서!K320,'조례와의 비교'!$D$3:$D$188,수서!L320,'조례와의 비교'!$E$3:$E$188,수서!M320)</f>
        <v>0</v>
      </c>
      <c r="P320" s="15" t="str">
        <f t="shared" si="8"/>
        <v>X</v>
      </c>
      <c r="Q320" s="50"/>
    </row>
    <row r="321" spans="1:17">
      <c r="A321" s="54">
        <v>316</v>
      </c>
      <c r="B321" s="44"/>
      <c r="C321" s="40"/>
      <c r="D321" s="40"/>
      <c r="E321" s="40"/>
      <c r="F321" s="42"/>
      <c r="G321" s="42"/>
      <c r="H321" s="43"/>
      <c r="I321" s="73"/>
      <c r="J321" s="23"/>
      <c r="K321" s="42"/>
      <c r="L321" s="40"/>
      <c r="M321" s="40"/>
      <c r="N321" s="80"/>
      <c r="O321" s="78">
        <f>SUMIFS('조례와의 비교'!$F$3:$F$188,'조례와의 비교'!$B$3:$B$188,수서!J321,'조례와의 비교'!$C$3:$C$188,수서!K321,'조례와의 비교'!$D$3:$D$188,수서!L321,'조례와의 비교'!$E$3:$E$188,수서!M321)</f>
        <v>0</v>
      </c>
      <c r="P321" s="15" t="str">
        <f t="shared" si="8"/>
        <v>X</v>
      </c>
      <c r="Q321" s="50"/>
    </row>
    <row r="322" spans="1:17">
      <c r="A322" s="54">
        <v>317</v>
      </c>
      <c r="B322" s="44"/>
      <c r="C322" s="40"/>
      <c r="D322" s="40"/>
      <c r="E322" s="40"/>
      <c r="F322" s="42"/>
      <c r="G322" s="42"/>
      <c r="H322" s="43"/>
      <c r="I322" s="73"/>
      <c r="J322" s="23"/>
      <c r="K322" s="42"/>
      <c r="L322" s="40"/>
      <c r="M322" s="40"/>
      <c r="N322" s="80"/>
      <c r="O322" s="78">
        <f>SUMIFS('조례와의 비교'!$F$3:$F$188,'조례와의 비교'!$B$3:$B$188,수서!J322,'조례와의 비교'!$C$3:$C$188,수서!K322,'조례와의 비교'!$D$3:$D$188,수서!L322,'조례와의 비교'!$E$3:$E$188,수서!M322)</f>
        <v>0</v>
      </c>
      <c r="P322" s="15" t="str">
        <f t="shared" si="8"/>
        <v>X</v>
      </c>
      <c r="Q322" s="50"/>
    </row>
    <row r="323" spans="1:17">
      <c r="A323" s="54">
        <v>318</v>
      </c>
      <c r="B323" s="44"/>
      <c r="C323" s="40"/>
      <c r="D323" s="40"/>
      <c r="E323" s="40"/>
      <c r="F323" s="42"/>
      <c r="G323" s="42"/>
      <c r="H323" s="43"/>
      <c r="I323" s="73"/>
      <c r="J323" s="23"/>
      <c r="K323" s="42"/>
      <c r="L323" s="40"/>
      <c r="M323" s="40"/>
      <c r="N323" s="80"/>
      <c r="O323" s="78">
        <f>SUMIFS('조례와의 비교'!$F$3:$F$188,'조례와의 비교'!$B$3:$B$188,수서!J323,'조례와의 비교'!$C$3:$C$188,수서!K323,'조례와의 비교'!$D$3:$D$188,수서!L323,'조례와의 비교'!$E$3:$E$188,수서!M323)</f>
        <v>0</v>
      </c>
      <c r="P323" s="15" t="str">
        <f t="shared" si="8"/>
        <v>X</v>
      </c>
      <c r="Q323" s="50"/>
    </row>
    <row r="324" spans="1:17">
      <c r="A324" s="54">
        <v>319</v>
      </c>
      <c r="B324" s="44"/>
      <c r="C324" s="40"/>
      <c r="D324" s="40"/>
      <c r="E324" s="40"/>
      <c r="F324" s="42"/>
      <c r="G324" s="42"/>
      <c r="H324" s="43"/>
      <c r="I324" s="73"/>
      <c r="J324" s="23"/>
      <c r="K324" s="42"/>
      <c r="L324" s="40"/>
      <c r="M324" s="40"/>
      <c r="N324" s="80"/>
      <c r="O324" s="78">
        <f>SUMIFS('조례와의 비교'!$F$3:$F$188,'조례와의 비교'!$B$3:$B$188,수서!J324,'조례와의 비교'!$C$3:$C$188,수서!K324,'조례와의 비교'!$D$3:$D$188,수서!L324,'조례와의 비교'!$E$3:$E$188,수서!M324)</f>
        <v>0</v>
      </c>
      <c r="P324" s="15" t="str">
        <f t="shared" si="8"/>
        <v>X</v>
      </c>
      <c r="Q324" s="50"/>
    </row>
    <row r="325" spans="1:17">
      <c r="A325" s="54">
        <v>320</v>
      </c>
      <c r="B325" s="44"/>
      <c r="C325" s="40"/>
      <c r="D325" s="40"/>
      <c r="E325" s="40"/>
      <c r="F325" s="42"/>
      <c r="G325" s="42"/>
      <c r="H325" s="43"/>
      <c r="I325" s="73"/>
      <c r="J325" s="23"/>
      <c r="K325" s="42"/>
      <c r="L325" s="40"/>
      <c r="M325" s="40"/>
      <c r="N325" s="80"/>
      <c r="O325" s="78">
        <f>SUMIFS('조례와의 비교'!$F$3:$F$188,'조례와의 비교'!$B$3:$B$188,수서!J325,'조례와의 비교'!$C$3:$C$188,수서!K325,'조례와의 비교'!$D$3:$D$188,수서!L325,'조례와의 비교'!$E$3:$E$188,수서!M325)</f>
        <v>0</v>
      </c>
      <c r="P325" s="15" t="str">
        <f t="shared" si="8"/>
        <v>X</v>
      </c>
      <c r="Q325" s="50"/>
    </row>
    <row r="326" spans="1:17">
      <c r="A326" s="54">
        <v>321</v>
      </c>
      <c r="B326" s="44"/>
      <c r="C326" s="40"/>
      <c r="D326" s="40"/>
      <c r="E326" s="40"/>
      <c r="F326" s="42"/>
      <c r="G326" s="42"/>
      <c r="H326" s="43"/>
      <c r="I326" s="73"/>
      <c r="J326" s="23"/>
      <c r="K326" s="42"/>
      <c r="L326" s="40"/>
      <c r="M326" s="40"/>
      <c r="N326" s="80"/>
      <c r="O326" s="78">
        <f>SUMIFS('조례와의 비교'!$F$3:$F$188,'조례와의 비교'!$B$3:$B$188,수서!J326,'조례와의 비교'!$C$3:$C$188,수서!K326,'조례와의 비교'!$D$3:$D$188,수서!L326,'조례와의 비교'!$E$3:$E$188,수서!M326)</f>
        <v>0</v>
      </c>
      <c r="P326" s="15" t="str">
        <f t="shared" si="8"/>
        <v>X</v>
      </c>
      <c r="Q326" s="50"/>
    </row>
    <row r="327" spans="1:17">
      <c r="A327" s="54">
        <v>322</v>
      </c>
      <c r="B327" s="44"/>
      <c r="C327" s="40"/>
      <c r="D327" s="40"/>
      <c r="E327" s="40"/>
      <c r="F327" s="42"/>
      <c r="G327" s="42"/>
      <c r="H327" s="43"/>
      <c r="I327" s="73"/>
      <c r="J327" s="23"/>
      <c r="K327" s="42"/>
      <c r="L327" s="40"/>
      <c r="M327" s="40"/>
      <c r="N327" s="80"/>
      <c r="O327" s="78">
        <f>SUMIFS('조례와의 비교'!$F$3:$F$188,'조례와의 비교'!$B$3:$B$188,수서!J327,'조례와의 비교'!$C$3:$C$188,수서!K327,'조례와의 비교'!$D$3:$D$188,수서!L327,'조례와의 비교'!$E$3:$E$188,수서!M327)</f>
        <v>0</v>
      </c>
      <c r="P327" s="15" t="str">
        <f t="shared" si="8"/>
        <v>X</v>
      </c>
      <c r="Q327" s="50"/>
    </row>
    <row r="328" spans="1:17">
      <c r="A328" s="54">
        <v>323</v>
      </c>
      <c r="B328" s="44"/>
      <c r="C328" s="40"/>
      <c r="D328" s="40"/>
      <c r="E328" s="40"/>
      <c r="F328" s="42"/>
      <c r="G328" s="42"/>
      <c r="H328" s="43"/>
      <c r="I328" s="73"/>
      <c r="J328" s="23"/>
      <c r="K328" s="42"/>
      <c r="L328" s="40"/>
      <c r="M328" s="40"/>
      <c r="N328" s="80"/>
      <c r="O328" s="78">
        <f>SUMIFS('조례와의 비교'!$F$3:$F$188,'조례와의 비교'!$B$3:$B$188,수서!J328,'조례와의 비교'!$C$3:$C$188,수서!K328,'조례와의 비교'!$D$3:$D$188,수서!L328,'조례와의 비교'!$E$3:$E$188,수서!M328)</f>
        <v>0</v>
      </c>
      <c r="P328" s="15" t="str">
        <f t="shared" si="8"/>
        <v>X</v>
      </c>
      <c r="Q328" s="50"/>
    </row>
    <row r="329" spans="1:17">
      <c r="A329" s="54">
        <v>324</v>
      </c>
      <c r="B329" s="44"/>
      <c r="C329" s="40"/>
      <c r="D329" s="40"/>
      <c r="E329" s="40"/>
      <c r="F329" s="42"/>
      <c r="G329" s="42"/>
      <c r="H329" s="43"/>
      <c r="I329" s="73"/>
      <c r="J329" s="23"/>
      <c r="K329" s="42"/>
      <c r="L329" s="40"/>
      <c r="M329" s="40"/>
      <c r="N329" s="80"/>
      <c r="O329" s="78">
        <f>SUMIFS('조례와의 비교'!$F$3:$F$188,'조례와의 비교'!$B$3:$B$188,수서!J329,'조례와의 비교'!$C$3:$C$188,수서!K329,'조례와의 비교'!$D$3:$D$188,수서!L329,'조례와의 비교'!$E$3:$E$188,수서!M329)</f>
        <v>0</v>
      </c>
      <c r="P329" s="15" t="str">
        <f t="shared" si="8"/>
        <v>X</v>
      </c>
      <c r="Q329" s="50"/>
    </row>
    <row r="330" spans="1:17">
      <c r="A330" s="54">
        <v>325</v>
      </c>
      <c r="B330" s="44"/>
      <c r="C330" s="40"/>
      <c r="D330" s="40"/>
      <c r="E330" s="40"/>
      <c r="F330" s="42"/>
      <c r="G330" s="42"/>
      <c r="H330" s="43"/>
      <c r="I330" s="73"/>
      <c r="J330" s="23"/>
      <c r="K330" s="42"/>
      <c r="L330" s="40"/>
      <c r="M330" s="40"/>
      <c r="N330" s="80"/>
      <c r="O330" s="78">
        <f>SUMIFS('조례와의 비교'!$F$3:$F$188,'조례와의 비교'!$B$3:$B$188,수서!J330,'조례와의 비교'!$C$3:$C$188,수서!K330,'조례와의 비교'!$D$3:$D$188,수서!L330,'조례와의 비교'!$E$3:$E$188,수서!M330)</f>
        <v>0</v>
      </c>
      <c r="P330" s="15" t="str">
        <f t="shared" si="8"/>
        <v>X</v>
      </c>
      <c r="Q330" s="50"/>
    </row>
    <row r="331" spans="1:17">
      <c r="A331" s="54">
        <v>326</v>
      </c>
      <c r="B331" s="44"/>
      <c r="C331" s="40"/>
      <c r="D331" s="40"/>
      <c r="E331" s="40"/>
      <c r="F331" s="42"/>
      <c r="G331" s="42"/>
      <c r="H331" s="43"/>
      <c r="I331" s="73"/>
      <c r="J331" s="23"/>
      <c r="K331" s="42"/>
      <c r="L331" s="40"/>
      <c r="M331" s="40"/>
      <c r="N331" s="80"/>
      <c r="O331" s="78">
        <f>SUMIFS('조례와의 비교'!$F$3:$F$188,'조례와의 비교'!$B$3:$B$188,수서!J331,'조례와의 비교'!$C$3:$C$188,수서!K331,'조례와의 비교'!$D$3:$D$188,수서!L331,'조례와의 비교'!$E$3:$E$188,수서!M331)</f>
        <v>0</v>
      </c>
      <c r="P331" s="15" t="str">
        <f t="shared" si="8"/>
        <v>X</v>
      </c>
      <c r="Q331" s="50"/>
    </row>
    <row r="332" spans="1:17">
      <c r="A332" s="54">
        <v>327</v>
      </c>
      <c r="B332" s="44"/>
      <c r="C332" s="40"/>
      <c r="D332" s="40"/>
      <c r="E332" s="40"/>
      <c r="F332" s="42"/>
      <c r="G332" s="42"/>
      <c r="H332" s="43"/>
      <c r="I332" s="73"/>
      <c r="J332" s="23"/>
      <c r="K332" s="42"/>
      <c r="L332" s="40"/>
      <c r="M332" s="40"/>
      <c r="N332" s="80"/>
      <c r="O332" s="78">
        <f>SUMIFS('조례와의 비교'!$F$3:$F$188,'조례와의 비교'!$B$3:$B$188,수서!J332,'조례와의 비교'!$C$3:$C$188,수서!K332,'조례와의 비교'!$D$3:$D$188,수서!L332,'조례와의 비교'!$E$3:$E$188,수서!M332)</f>
        <v>0</v>
      </c>
      <c r="P332" s="15" t="str">
        <f t="shared" si="8"/>
        <v>X</v>
      </c>
      <c r="Q332" s="50"/>
    </row>
    <row r="333" spans="1:17">
      <c r="A333" s="54">
        <v>328</v>
      </c>
      <c r="B333" s="44"/>
      <c r="C333" s="40"/>
      <c r="D333" s="40"/>
      <c r="E333" s="40"/>
      <c r="F333" s="42"/>
      <c r="G333" s="42"/>
      <c r="H333" s="43"/>
      <c r="I333" s="73"/>
      <c r="J333" s="23"/>
      <c r="K333" s="42"/>
      <c r="L333" s="40"/>
      <c r="M333" s="40"/>
      <c r="N333" s="80"/>
      <c r="O333" s="78">
        <f>SUMIFS('조례와의 비교'!$F$3:$F$188,'조례와의 비교'!$B$3:$B$188,수서!J333,'조례와의 비교'!$C$3:$C$188,수서!K333,'조례와의 비교'!$D$3:$D$188,수서!L333,'조례와의 비교'!$E$3:$E$188,수서!M333)</f>
        <v>0</v>
      </c>
      <c r="P333" s="15" t="str">
        <f t="shared" si="8"/>
        <v>X</v>
      </c>
      <c r="Q333" s="50"/>
    </row>
    <row r="334" spans="1:17">
      <c r="A334" s="54">
        <v>329</v>
      </c>
      <c r="B334" s="44"/>
      <c r="C334" s="40"/>
      <c r="D334" s="40"/>
      <c r="E334" s="40"/>
      <c r="F334" s="42"/>
      <c r="G334" s="42"/>
      <c r="H334" s="43"/>
      <c r="I334" s="73"/>
      <c r="J334" s="23"/>
      <c r="K334" s="42"/>
      <c r="L334" s="40"/>
      <c r="M334" s="40"/>
      <c r="N334" s="80"/>
      <c r="O334" s="78">
        <f>SUMIFS('조례와의 비교'!$F$3:$F$188,'조례와의 비교'!$B$3:$B$188,수서!J334,'조례와의 비교'!$C$3:$C$188,수서!K334,'조례와의 비교'!$D$3:$D$188,수서!L334,'조례와의 비교'!$E$3:$E$188,수서!M334)</f>
        <v>0</v>
      </c>
      <c r="P334" s="15" t="str">
        <f t="shared" si="8"/>
        <v>X</v>
      </c>
      <c r="Q334" s="50"/>
    </row>
    <row r="335" spans="1:17">
      <c r="A335" s="54">
        <v>330</v>
      </c>
      <c r="B335" s="44"/>
      <c r="C335" s="40"/>
      <c r="D335" s="40"/>
      <c r="E335" s="40"/>
      <c r="F335" s="42"/>
      <c r="G335" s="42"/>
      <c r="H335" s="43"/>
      <c r="I335" s="73"/>
      <c r="J335" s="23"/>
      <c r="K335" s="42"/>
      <c r="L335" s="40"/>
      <c r="M335" s="40"/>
      <c r="N335" s="80"/>
      <c r="O335" s="78">
        <f>SUMIFS('조례와의 비교'!$F$3:$F$188,'조례와의 비교'!$B$3:$B$188,수서!J335,'조례와의 비교'!$C$3:$C$188,수서!K335,'조례와의 비교'!$D$3:$D$188,수서!L335,'조례와의 비교'!$E$3:$E$188,수서!M335)</f>
        <v>0</v>
      </c>
      <c r="P335" s="15" t="str">
        <f t="shared" si="8"/>
        <v>X</v>
      </c>
      <c r="Q335" s="50"/>
    </row>
    <row r="336" spans="1:17">
      <c r="A336" s="54">
        <v>331</v>
      </c>
      <c r="B336" s="44"/>
      <c r="C336" s="40"/>
      <c r="D336" s="40"/>
      <c r="E336" s="40"/>
      <c r="F336" s="42"/>
      <c r="G336" s="42"/>
      <c r="H336" s="43"/>
      <c r="I336" s="73"/>
      <c r="J336" s="23"/>
      <c r="K336" s="42"/>
      <c r="L336" s="40"/>
      <c r="M336" s="40"/>
      <c r="N336" s="80"/>
      <c r="O336" s="78">
        <f>SUMIFS('조례와의 비교'!$F$3:$F$188,'조례와의 비교'!$B$3:$B$188,수서!J336,'조례와의 비교'!$C$3:$C$188,수서!K336,'조례와의 비교'!$D$3:$D$188,수서!L336,'조례와의 비교'!$E$3:$E$188,수서!M336)</f>
        <v>0</v>
      </c>
      <c r="P336" s="15" t="str">
        <f t="shared" si="8"/>
        <v>X</v>
      </c>
      <c r="Q336" s="50"/>
    </row>
    <row r="337" spans="1:17">
      <c r="A337" s="54">
        <v>332</v>
      </c>
      <c r="B337" s="44"/>
      <c r="C337" s="40"/>
      <c r="D337" s="40"/>
      <c r="E337" s="40"/>
      <c r="F337" s="42"/>
      <c r="G337" s="42"/>
      <c r="H337" s="43"/>
      <c r="I337" s="73"/>
      <c r="J337" s="23"/>
      <c r="K337" s="42"/>
      <c r="L337" s="40"/>
      <c r="M337" s="40"/>
      <c r="N337" s="80"/>
      <c r="O337" s="78">
        <f>SUMIFS('조례와의 비교'!$F$3:$F$188,'조례와의 비교'!$B$3:$B$188,수서!J337,'조례와의 비교'!$C$3:$C$188,수서!K337,'조례와의 비교'!$D$3:$D$188,수서!L337,'조례와의 비교'!$E$3:$E$188,수서!M337)</f>
        <v>0</v>
      </c>
      <c r="P337" s="15" t="str">
        <f t="shared" si="8"/>
        <v>X</v>
      </c>
      <c r="Q337" s="50"/>
    </row>
    <row r="338" spans="1:17">
      <c r="A338" s="54">
        <v>333</v>
      </c>
      <c r="B338" s="44"/>
      <c r="C338" s="40"/>
      <c r="D338" s="40"/>
      <c r="E338" s="40"/>
      <c r="F338" s="42"/>
      <c r="G338" s="42"/>
      <c r="H338" s="43"/>
      <c r="I338" s="73"/>
      <c r="J338" s="23"/>
      <c r="K338" s="42"/>
      <c r="L338" s="40"/>
      <c r="M338" s="40"/>
      <c r="N338" s="80"/>
      <c r="O338" s="78">
        <f>SUMIFS('조례와의 비교'!$F$3:$F$188,'조례와의 비교'!$B$3:$B$188,수서!J338,'조례와의 비교'!$C$3:$C$188,수서!K338,'조례와의 비교'!$D$3:$D$188,수서!L338,'조례와의 비교'!$E$3:$E$188,수서!M338)</f>
        <v>0</v>
      </c>
      <c r="P338" s="15" t="str">
        <f t="shared" si="8"/>
        <v>X</v>
      </c>
      <c r="Q338" s="50"/>
    </row>
    <row r="339" spans="1:17">
      <c r="A339" s="54">
        <v>334</v>
      </c>
      <c r="B339" s="44"/>
      <c r="C339" s="40"/>
      <c r="D339" s="40"/>
      <c r="E339" s="40"/>
      <c r="F339" s="42"/>
      <c r="G339" s="42"/>
      <c r="H339" s="43"/>
      <c r="I339" s="73"/>
      <c r="J339" s="23"/>
      <c r="K339" s="42"/>
      <c r="L339" s="40"/>
      <c r="M339" s="40"/>
      <c r="N339" s="80"/>
      <c r="O339" s="78">
        <f>SUMIFS('조례와의 비교'!$F$3:$F$188,'조례와의 비교'!$B$3:$B$188,수서!J339,'조례와의 비교'!$C$3:$C$188,수서!K339,'조례와의 비교'!$D$3:$D$188,수서!L339,'조례와의 비교'!$E$3:$E$188,수서!M339)</f>
        <v>0</v>
      </c>
      <c r="P339" s="15" t="str">
        <f t="shared" si="8"/>
        <v>X</v>
      </c>
      <c r="Q339" s="50"/>
    </row>
    <row r="340" spans="1:17">
      <c r="A340" s="54">
        <v>335</v>
      </c>
      <c r="B340" s="44"/>
      <c r="C340" s="40"/>
      <c r="D340" s="40"/>
      <c r="E340" s="40"/>
      <c r="F340" s="42"/>
      <c r="G340" s="42"/>
      <c r="H340" s="43"/>
      <c r="I340" s="73"/>
      <c r="J340" s="23"/>
      <c r="K340" s="42"/>
      <c r="L340" s="40"/>
      <c r="M340" s="40"/>
      <c r="N340" s="80"/>
      <c r="O340" s="78">
        <f>SUMIFS('조례와의 비교'!$F$3:$F$188,'조례와의 비교'!$B$3:$B$188,수서!J340,'조례와의 비교'!$C$3:$C$188,수서!K340,'조례와의 비교'!$D$3:$D$188,수서!L340,'조례와의 비교'!$E$3:$E$188,수서!M340)</f>
        <v>0</v>
      </c>
      <c r="P340" s="15" t="str">
        <f t="shared" si="8"/>
        <v>X</v>
      </c>
      <c r="Q340" s="50"/>
    </row>
    <row r="341" spans="1:17">
      <c r="A341" s="54">
        <v>336</v>
      </c>
      <c r="B341" s="44"/>
      <c r="C341" s="40"/>
      <c r="D341" s="40"/>
      <c r="E341" s="40"/>
      <c r="F341" s="42"/>
      <c r="G341" s="42"/>
      <c r="H341" s="43"/>
      <c r="I341" s="73"/>
      <c r="J341" s="23"/>
      <c r="K341" s="42"/>
      <c r="L341" s="40"/>
      <c r="M341" s="40"/>
      <c r="N341" s="80"/>
      <c r="O341" s="78">
        <f>SUMIFS('조례와의 비교'!$F$3:$F$188,'조례와의 비교'!$B$3:$B$188,수서!J341,'조례와의 비교'!$C$3:$C$188,수서!K341,'조례와의 비교'!$D$3:$D$188,수서!L341,'조례와의 비교'!$E$3:$E$188,수서!M341)</f>
        <v>0</v>
      </c>
      <c r="P341" s="15" t="str">
        <f t="shared" si="8"/>
        <v>X</v>
      </c>
      <c r="Q341" s="50"/>
    </row>
    <row r="342" spans="1:17">
      <c r="A342" s="54">
        <v>337</v>
      </c>
      <c r="B342" s="44"/>
      <c r="C342" s="40"/>
      <c r="D342" s="40"/>
      <c r="E342" s="40"/>
      <c r="F342" s="42"/>
      <c r="G342" s="42"/>
      <c r="H342" s="43"/>
      <c r="I342" s="73"/>
      <c r="J342" s="23"/>
      <c r="K342" s="42"/>
      <c r="L342" s="40"/>
      <c r="M342" s="40"/>
      <c r="N342" s="80"/>
      <c r="O342" s="78">
        <f>SUMIFS('조례와의 비교'!$F$3:$F$188,'조례와의 비교'!$B$3:$B$188,수서!J342,'조례와의 비교'!$C$3:$C$188,수서!K342,'조례와의 비교'!$D$3:$D$188,수서!L342,'조례와의 비교'!$E$3:$E$188,수서!M342)</f>
        <v>0</v>
      </c>
      <c r="P342" s="15" t="str">
        <f t="shared" si="8"/>
        <v>X</v>
      </c>
      <c r="Q342" s="50"/>
    </row>
    <row r="343" spans="1:17">
      <c r="A343" s="54">
        <v>338</v>
      </c>
      <c r="B343" s="44"/>
      <c r="C343" s="40"/>
      <c r="D343" s="40"/>
      <c r="E343" s="40"/>
      <c r="F343" s="42"/>
      <c r="G343" s="42"/>
      <c r="H343" s="43"/>
      <c r="I343" s="73"/>
      <c r="J343" s="23"/>
      <c r="K343" s="42"/>
      <c r="L343" s="40"/>
      <c r="M343" s="40"/>
      <c r="N343" s="80"/>
      <c r="O343" s="78">
        <f>SUMIFS('조례와의 비교'!$F$3:$F$188,'조례와의 비교'!$B$3:$B$188,수서!J343,'조례와의 비교'!$C$3:$C$188,수서!K343,'조례와의 비교'!$D$3:$D$188,수서!L343,'조례와의 비교'!$E$3:$E$188,수서!M343)</f>
        <v>0</v>
      </c>
      <c r="P343" s="15" t="str">
        <f t="shared" si="8"/>
        <v>X</v>
      </c>
      <c r="Q343" s="50"/>
    </row>
    <row r="344" spans="1:17">
      <c r="A344" s="54">
        <v>339</v>
      </c>
      <c r="B344" s="44"/>
      <c r="C344" s="40"/>
      <c r="D344" s="40"/>
      <c r="E344" s="40"/>
      <c r="F344" s="42"/>
      <c r="G344" s="42"/>
      <c r="H344" s="43"/>
      <c r="I344" s="73"/>
      <c r="J344" s="23"/>
      <c r="K344" s="42"/>
      <c r="L344" s="40"/>
      <c r="M344" s="40"/>
      <c r="N344" s="80"/>
      <c r="O344" s="78">
        <f>SUMIFS('조례와의 비교'!$F$3:$F$188,'조례와의 비교'!$B$3:$B$188,수서!J344,'조례와의 비교'!$C$3:$C$188,수서!K344,'조례와의 비교'!$D$3:$D$188,수서!L344,'조례와의 비교'!$E$3:$E$188,수서!M344)</f>
        <v>0</v>
      </c>
      <c r="P344" s="15" t="str">
        <f t="shared" si="8"/>
        <v>X</v>
      </c>
      <c r="Q344" s="50"/>
    </row>
    <row r="345" spans="1:17">
      <c r="A345" s="54">
        <v>340</v>
      </c>
      <c r="B345" s="44"/>
      <c r="C345" s="40"/>
      <c r="D345" s="40"/>
      <c r="E345" s="40"/>
      <c r="F345" s="42"/>
      <c r="G345" s="42"/>
      <c r="H345" s="43"/>
      <c r="I345" s="73"/>
      <c r="J345" s="23"/>
      <c r="K345" s="42"/>
      <c r="L345" s="40"/>
      <c r="M345" s="40"/>
      <c r="N345" s="80"/>
      <c r="O345" s="78">
        <f>SUMIFS('조례와의 비교'!$F$3:$F$188,'조례와의 비교'!$B$3:$B$188,수서!J345,'조례와의 비교'!$C$3:$C$188,수서!K345,'조례와의 비교'!$D$3:$D$188,수서!L345,'조례와의 비교'!$E$3:$E$188,수서!M345)</f>
        <v>0</v>
      </c>
      <c r="P345" s="15" t="str">
        <f t="shared" si="8"/>
        <v>X</v>
      </c>
      <c r="Q345" s="50"/>
    </row>
    <row r="346" spans="1:17">
      <c r="A346" s="54">
        <v>341</v>
      </c>
      <c r="B346" s="44"/>
      <c r="C346" s="40"/>
      <c r="D346" s="40"/>
      <c r="E346" s="40"/>
      <c r="F346" s="42"/>
      <c r="G346" s="42"/>
      <c r="H346" s="43"/>
      <c r="I346" s="73"/>
      <c r="J346" s="23"/>
      <c r="K346" s="42"/>
      <c r="L346" s="40"/>
      <c r="M346" s="40"/>
      <c r="N346" s="80"/>
      <c r="O346" s="78">
        <f>SUMIFS('조례와의 비교'!$F$3:$F$188,'조례와의 비교'!$B$3:$B$188,수서!J346,'조례와의 비교'!$C$3:$C$188,수서!K346,'조례와의 비교'!$D$3:$D$188,수서!L346,'조례와의 비교'!$E$3:$E$188,수서!M346)</f>
        <v>0</v>
      </c>
      <c r="P346" s="15" t="str">
        <f t="shared" si="8"/>
        <v>X</v>
      </c>
      <c r="Q346" s="50"/>
    </row>
    <row r="347" spans="1:17">
      <c r="A347" s="54">
        <v>342</v>
      </c>
      <c r="B347" s="44"/>
      <c r="C347" s="40"/>
      <c r="D347" s="40"/>
      <c r="E347" s="40"/>
      <c r="F347" s="42"/>
      <c r="G347" s="42"/>
      <c r="H347" s="43"/>
      <c r="I347" s="73"/>
      <c r="J347" s="23"/>
      <c r="K347" s="42"/>
      <c r="L347" s="40"/>
      <c r="M347" s="40"/>
      <c r="N347" s="80"/>
      <c r="O347" s="78">
        <f>SUMIFS('조례와의 비교'!$F$3:$F$188,'조례와의 비교'!$B$3:$B$188,수서!J347,'조례와의 비교'!$C$3:$C$188,수서!K347,'조례와의 비교'!$D$3:$D$188,수서!L347,'조례와의 비교'!$E$3:$E$188,수서!M347)</f>
        <v>0</v>
      </c>
      <c r="P347" s="15" t="str">
        <f t="shared" si="8"/>
        <v>X</v>
      </c>
      <c r="Q347" s="50"/>
    </row>
    <row r="348" spans="1:17">
      <c r="A348" s="54">
        <v>343</v>
      </c>
      <c r="B348" s="44"/>
      <c r="C348" s="40"/>
      <c r="D348" s="40"/>
      <c r="E348" s="40"/>
      <c r="F348" s="42"/>
      <c r="G348" s="42"/>
      <c r="H348" s="43"/>
      <c r="I348" s="73"/>
      <c r="J348" s="23"/>
      <c r="K348" s="42"/>
      <c r="L348" s="40"/>
      <c r="M348" s="40"/>
      <c r="N348" s="80"/>
      <c r="O348" s="78">
        <f>SUMIFS('조례와의 비교'!$F$3:$F$188,'조례와의 비교'!$B$3:$B$188,수서!J348,'조례와의 비교'!$C$3:$C$188,수서!K348,'조례와의 비교'!$D$3:$D$188,수서!L348,'조례와의 비교'!$E$3:$E$188,수서!M348)</f>
        <v>0</v>
      </c>
      <c r="P348" s="15" t="str">
        <f t="shared" si="8"/>
        <v>X</v>
      </c>
      <c r="Q348" s="50"/>
    </row>
    <row r="349" spans="1:17">
      <c r="A349" s="54">
        <v>344</v>
      </c>
      <c r="B349" s="44"/>
      <c r="C349" s="40"/>
      <c r="D349" s="40"/>
      <c r="E349" s="40"/>
      <c r="F349" s="42"/>
      <c r="G349" s="42"/>
      <c r="H349" s="43"/>
      <c r="I349" s="73"/>
      <c r="J349" s="23"/>
      <c r="K349" s="42"/>
      <c r="L349" s="40"/>
      <c r="M349" s="40"/>
      <c r="N349" s="80"/>
      <c r="O349" s="78">
        <f>SUMIFS('조례와의 비교'!$F$3:$F$188,'조례와의 비교'!$B$3:$B$188,수서!J349,'조례와의 비교'!$C$3:$C$188,수서!K349,'조례와의 비교'!$D$3:$D$188,수서!L349,'조례와의 비교'!$E$3:$E$188,수서!M349)</f>
        <v>0</v>
      </c>
      <c r="P349" s="15" t="str">
        <f t="shared" si="8"/>
        <v>X</v>
      </c>
      <c r="Q349" s="50"/>
    </row>
    <row r="350" spans="1:17">
      <c r="A350" s="54">
        <v>345</v>
      </c>
      <c r="B350" s="44"/>
      <c r="C350" s="40"/>
      <c r="D350" s="40"/>
      <c r="E350" s="40"/>
      <c r="F350" s="42"/>
      <c r="G350" s="42"/>
      <c r="H350" s="43"/>
      <c r="I350" s="73"/>
      <c r="J350" s="23"/>
      <c r="K350" s="42"/>
      <c r="L350" s="40"/>
      <c r="M350" s="40"/>
      <c r="N350" s="80"/>
      <c r="O350" s="78">
        <f>SUMIFS('조례와의 비교'!$F$3:$F$188,'조례와의 비교'!$B$3:$B$188,수서!J350,'조례와의 비교'!$C$3:$C$188,수서!K350,'조례와의 비교'!$D$3:$D$188,수서!L350,'조례와의 비교'!$E$3:$E$188,수서!M350)</f>
        <v>0</v>
      </c>
      <c r="P350" s="15" t="str">
        <f t="shared" si="8"/>
        <v>X</v>
      </c>
      <c r="Q350" s="50"/>
    </row>
    <row r="351" spans="1:17">
      <c r="A351" s="54">
        <v>346</v>
      </c>
      <c r="B351" s="44"/>
      <c r="C351" s="40"/>
      <c r="D351" s="40"/>
      <c r="E351" s="40"/>
      <c r="F351" s="42"/>
      <c r="G351" s="42"/>
      <c r="H351" s="43"/>
      <c r="I351" s="73"/>
      <c r="J351" s="23"/>
      <c r="K351" s="42"/>
      <c r="L351" s="40"/>
      <c r="M351" s="40"/>
      <c r="N351" s="80"/>
      <c r="O351" s="78">
        <f>SUMIFS('조례와의 비교'!$F$3:$F$188,'조례와의 비교'!$B$3:$B$188,수서!J351,'조례와의 비교'!$C$3:$C$188,수서!K351,'조례와의 비교'!$D$3:$D$188,수서!L351,'조례와의 비교'!$E$3:$E$188,수서!M351)</f>
        <v>0</v>
      </c>
      <c r="P351" s="15" t="str">
        <f t="shared" si="8"/>
        <v>X</v>
      </c>
      <c r="Q351" s="50"/>
    </row>
    <row r="352" spans="1:17">
      <c r="A352" s="54">
        <v>347</v>
      </c>
      <c r="B352" s="44"/>
      <c r="C352" s="40"/>
      <c r="D352" s="40"/>
      <c r="E352" s="40"/>
      <c r="F352" s="42"/>
      <c r="G352" s="42"/>
      <c r="H352" s="43"/>
      <c r="I352" s="73"/>
      <c r="J352" s="23"/>
      <c r="K352" s="42"/>
      <c r="L352" s="40"/>
      <c r="M352" s="40"/>
      <c r="N352" s="80"/>
      <c r="O352" s="78">
        <f>SUMIFS('조례와의 비교'!$F$3:$F$188,'조례와의 비교'!$B$3:$B$188,수서!J352,'조례와의 비교'!$C$3:$C$188,수서!K352,'조례와의 비교'!$D$3:$D$188,수서!L352,'조례와의 비교'!$E$3:$E$188,수서!M352)</f>
        <v>0</v>
      </c>
      <c r="P352" s="15" t="str">
        <f t="shared" si="8"/>
        <v>X</v>
      </c>
      <c r="Q352" s="50"/>
    </row>
    <row r="353" spans="1:17">
      <c r="A353" s="54">
        <v>348</v>
      </c>
      <c r="B353" s="44"/>
      <c r="C353" s="40"/>
      <c r="D353" s="40"/>
      <c r="E353" s="40"/>
      <c r="F353" s="42"/>
      <c r="G353" s="42"/>
      <c r="H353" s="43"/>
      <c r="I353" s="73"/>
      <c r="J353" s="23"/>
      <c r="K353" s="42"/>
      <c r="L353" s="40"/>
      <c r="M353" s="40"/>
      <c r="N353" s="80"/>
      <c r="O353" s="78">
        <f>SUMIFS('조례와의 비교'!$F$3:$F$188,'조례와의 비교'!$B$3:$B$188,수서!J353,'조례와의 비교'!$C$3:$C$188,수서!K353,'조례와의 비교'!$D$3:$D$188,수서!L353,'조례와의 비교'!$E$3:$E$188,수서!M353)</f>
        <v>0</v>
      </c>
      <c r="P353" s="15" t="str">
        <f t="shared" si="8"/>
        <v>X</v>
      </c>
      <c r="Q353" s="50"/>
    </row>
    <row r="354" spans="1:17">
      <c r="A354" s="54">
        <v>349</v>
      </c>
      <c r="B354" s="44"/>
      <c r="C354" s="40"/>
      <c r="D354" s="40"/>
      <c r="E354" s="40"/>
      <c r="F354" s="42"/>
      <c r="G354" s="42"/>
      <c r="H354" s="43"/>
      <c r="I354" s="73"/>
      <c r="J354" s="23"/>
      <c r="K354" s="42"/>
      <c r="L354" s="40"/>
      <c r="M354" s="40"/>
      <c r="N354" s="80"/>
      <c r="O354" s="78">
        <f>SUMIFS('조례와의 비교'!$F$3:$F$188,'조례와의 비교'!$B$3:$B$188,수서!J354,'조례와의 비교'!$C$3:$C$188,수서!K354,'조례와의 비교'!$D$3:$D$188,수서!L354,'조례와의 비교'!$E$3:$E$188,수서!M354)</f>
        <v>0</v>
      </c>
      <c r="P354" s="15" t="str">
        <f t="shared" si="8"/>
        <v>X</v>
      </c>
      <c r="Q354" s="50"/>
    </row>
    <row r="355" spans="1:17">
      <c r="A355" s="54">
        <v>350</v>
      </c>
      <c r="B355" s="44"/>
      <c r="C355" s="40"/>
      <c r="D355" s="40"/>
      <c r="E355" s="40"/>
      <c r="F355" s="42"/>
      <c r="G355" s="42"/>
      <c r="H355" s="43"/>
      <c r="I355" s="73"/>
      <c r="J355" s="23"/>
      <c r="K355" s="42"/>
      <c r="L355" s="40"/>
      <c r="M355" s="40"/>
      <c r="N355" s="80"/>
      <c r="O355" s="78">
        <f>SUMIFS('조례와의 비교'!$F$3:$F$188,'조례와의 비교'!$B$3:$B$188,수서!J355,'조례와의 비교'!$C$3:$C$188,수서!K355,'조례와의 비교'!$D$3:$D$188,수서!L355,'조례와의 비교'!$E$3:$E$188,수서!M355)</f>
        <v>0</v>
      </c>
      <c r="P355" s="15" t="str">
        <f t="shared" si="8"/>
        <v>X</v>
      </c>
      <c r="Q355" s="50"/>
    </row>
    <row r="356" spans="1:17">
      <c r="A356" s="54">
        <v>351</v>
      </c>
      <c r="B356" s="44"/>
      <c r="C356" s="40"/>
      <c r="D356" s="40"/>
      <c r="E356" s="40"/>
      <c r="F356" s="42"/>
      <c r="G356" s="42"/>
      <c r="H356" s="43"/>
      <c r="I356" s="73"/>
      <c r="J356" s="23"/>
      <c r="K356" s="42"/>
      <c r="L356" s="40"/>
      <c r="M356" s="40"/>
      <c r="N356" s="80"/>
      <c r="O356" s="78">
        <f>SUMIFS('조례와의 비교'!$F$3:$F$188,'조례와의 비교'!$B$3:$B$188,수서!J356,'조례와의 비교'!$C$3:$C$188,수서!K356,'조례와의 비교'!$D$3:$D$188,수서!L356,'조례와의 비교'!$E$3:$E$188,수서!M356)</f>
        <v>0</v>
      </c>
      <c r="P356" s="15" t="str">
        <f t="shared" si="8"/>
        <v>X</v>
      </c>
      <c r="Q356" s="50"/>
    </row>
    <row r="357" spans="1:17">
      <c r="A357" s="54">
        <v>352</v>
      </c>
      <c r="B357" s="44"/>
      <c r="C357" s="40"/>
      <c r="D357" s="40"/>
      <c r="E357" s="40"/>
      <c r="F357" s="42"/>
      <c r="G357" s="42"/>
      <c r="H357" s="43"/>
      <c r="I357" s="73"/>
      <c r="J357" s="23"/>
      <c r="K357" s="42"/>
      <c r="L357" s="40"/>
      <c r="M357" s="40"/>
      <c r="N357" s="80"/>
      <c r="O357" s="78">
        <f>SUMIFS('조례와의 비교'!$F$3:$F$188,'조례와의 비교'!$B$3:$B$188,수서!J357,'조례와의 비교'!$C$3:$C$188,수서!K357,'조례와의 비교'!$D$3:$D$188,수서!L357,'조례와의 비교'!$E$3:$E$188,수서!M357)</f>
        <v>0</v>
      </c>
      <c r="P357" s="15" t="str">
        <f t="shared" si="8"/>
        <v>X</v>
      </c>
      <c r="Q357" s="50"/>
    </row>
    <row r="358" spans="1:17">
      <c r="A358" s="54">
        <v>353</v>
      </c>
      <c r="B358" s="44"/>
      <c r="C358" s="40"/>
      <c r="D358" s="40"/>
      <c r="E358" s="40"/>
      <c r="F358" s="42"/>
      <c r="G358" s="42"/>
      <c r="H358" s="43"/>
      <c r="I358" s="73"/>
      <c r="J358" s="23"/>
      <c r="K358" s="42"/>
      <c r="L358" s="40"/>
      <c r="M358" s="40"/>
      <c r="N358" s="80"/>
      <c r="O358" s="78">
        <f>SUMIFS('조례와의 비교'!$F$3:$F$188,'조례와의 비교'!$B$3:$B$188,수서!J358,'조례와의 비교'!$C$3:$C$188,수서!K358,'조례와의 비교'!$D$3:$D$188,수서!L358,'조례와의 비교'!$E$3:$E$188,수서!M358)</f>
        <v>0</v>
      </c>
      <c r="P358" s="15" t="str">
        <f t="shared" si="8"/>
        <v>X</v>
      </c>
      <c r="Q358" s="50"/>
    </row>
    <row r="359" spans="1:17">
      <c r="A359" s="54">
        <v>354</v>
      </c>
      <c r="B359" s="44"/>
      <c r="C359" s="40"/>
      <c r="D359" s="40"/>
      <c r="E359" s="40"/>
      <c r="F359" s="42"/>
      <c r="G359" s="42"/>
      <c r="H359" s="43"/>
      <c r="I359" s="73"/>
      <c r="J359" s="23"/>
      <c r="K359" s="42"/>
      <c r="L359" s="40"/>
      <c r="M359" s="40"/>
      <c r="N359" s="80"/>
      <c r="O359" s="78">
        <f>SUMIFS('조례와의 비교'!$F$3:$F$188,'조례와의 비교'!$B$3:$B$188,수서!J359,'조례와의 비교'!$C$3:$C$188,수서!K359,'조례와의 비교'!$D$3:$D$188,수서!L359,'조례와의 비교'!$E$3:$E$188,수서!M359)</f>
        <v>0</v>
      </c>
      <c r="P359" s="15" t="str">
        <f t="shared" si="8"/>
        <v>X</v>
      </c>
      <c r="Q359" s="50"/>
    </row>
    <row r="360" spans="1:17">
      <c r="A360" s="54">
        <v>355</v>
      </c>
      <c r="B360" s="44"/>
      <c r="C360" s="40"/>
      <c r="D360" s="40"/>
      <c r="E360" s="40"/>
      <c r="F360" s="42"/>
      <c r="G360" s="42"/>
      <c r="H360" s="43"/>
      <c r="I360" s="73"/>
      <c r="J360" s="23"/>
      <c r="K360" s="42"/>
      <c r="L360" s="40"/>
      <c r="M360" s="40"/>
      <c r="N360" s="80"/>
      <c r="O360" s="78">
        <f>SUMIFS('조례와의 비교'!$F$3:$F$188,'조례와의 비교'!$B$3:$B$188,수서!J360,'조례와의 비교'!$C$3:$C$188,수서!K360,'조례와의 비교'!$D$3:$D$188,수서!L360,'조례와의 비교'!$E$3:$E$188,수서!M360)</f>
        <v>0</v>
      </c>
      <c r="P360" s="15" t="str">
        <f t="shared" si="8"/>
        <v>X</v>
      </c>
      <c r="Q360" s="50"/>
    </row>
    <row r="361" spans="1:17">
      <c r="A361" s="54">
        <v>356</v>
      </c>
      <c r="B361" s="44"/>
      <c r="C361" s="40"/>
      <c r="D361" s="40"/>
      <c r="E361" s="40"/>
      <c r="F361" s="42"/>
      <c r="G361" s="42"/>
      <c r="H361" s="43"/>
      <c r="I361" s="73"/>
      <c r="J361" s="23"/>
      <c r="K361" s="42"/>
      <c r="L361" s="40"/>
      <c r="M361" s="40"/>
      <c r="N361" s="80"/>
      <c r="O361" s="78">
        <f>SUMIFS('조례와의 비교'!$F$3:$F$188,'조례와의 비교'!$B$3:$B$188,수서!J361,'조례와의 비교'!$C$3:$C$188,수서!K361,'조례와의 비교'!$D$3:$D$188,수서!L361,'조례와의 비교'!$E$3:$E$188,수서!M361)</f>
        <v>0</v>
      </c>
      <c r="P361" s="15" t="str">
        <f t="shared" si="8"/>
        <v>X</v>
      </c>
      <c r="Q361" s="50"/>
    </row>
    <row r="362" spans="1:17">
      <c r="A362" s="54">
        <v>357</v>
      </c>
      <c r="B362" s="44"/>
      <c r="C362" s="40"/>
      <c r="D362" s="40"/>
      <c r="E362" s="40"/>
      <c r="F362" s="42"/>
      <c r="G362" s="42"/>
      <c r="H362" s="43"/>
      <c r="I362" s="73"/>
      <c r="J362" s="23"/>
      <c r="K362" s="42"/>
      <c r="L362" s="40"/>
      <c r="M362" s="40"/>
      <c r="N362" s="80"/>
      <c r="O362" s="78">
        <f>SUMIFS('조례와의 비교'!$F$3:$F$188,'조례와의 비교'!$B$3:$B$188,수서!J362,'조례와의 비교'!$C$3:$C$188,수서!K362,'조례와의 비교'!$D$3:$D$188,수서!L362,'조례와의 비교'!$E$3:$E$188,수서!M362)</f>
        <v>0</v>
      </c>
      <c r="P362" s="15" t="str">
        <f t="shared" si="8"/>
        <v>X</v>
      </c>
      <c r="Q362" s="50"/>
    </row>
    <row r="363" spans="1:17">
      <c r="A363" s="54">
        <v>358</v>
      </c>
      <c r="B363" s="44"/>
      <c r="C363" s="40"/>
      <c r="D363" s="40"/>
      <c r="E363" s="40"/>
      <c r="F363" s="42"/>
      <c r="G363" s="42"/>
      <c r="H363" s="43"/>
      <c r="I363" s="73"/>
      <c r="J363" s="23"/>
      <c r="K363" s="42"/>
      <c r="L363" s="40"/>
      <c r="M363" s="40"/>
      <c r="N363" s="80"/>
      <c r="O363" s="78">
        <f>SUMIFS('조례와의 비교'!$F$3:$F$188,'조례와의 비교'!$B$3:$B$188,수서!J363,'조례와의 비교'!$C$3:$C$188,수서!K363,'조례와의 비교'!$D$3:$D$188,수서!L363,'조례와의 비교'!$E$3:$E$188,수서!M363)</f>
        <v>0</v>
      </c>
      <c r="P363" s="15" t="str">
        <f t="shared" si="8"/>
        <v>X</v>
      </c>
      <c r="Q363" s="50"/>
    </row>
    <row r="364" spans="1:17">
      <c r="A364" s="54">
        <v>359</v>
      </c>
      <c r="B364" s="44"/>
      <c r="C364" s="40"/>
      <c r="D364" s="40"/>
      <c r="E364" s="40"/>
      <c r="F364" s="42"/>
      <c r="G364" s="42"/>
      <c r="H364" s="43"/>
      <c r="I364" s="73"/>
      <c r="J364" s="23"/>
      <c r="K364" s="42"/>
      <c r="L364" s="40"/>
      <c r="M364" s="40"/>
      <c r="N364" s="80"/>
      <c r="O364" s="78">
        <f>SUMIFS('조례와의 비교'!$F$3:$F$188,'조례와의 비교'!$B$3:$B$188,수서!J364,'조례와의 비교'!$C$3:$C$188,수서!K364,'조례와의 비교'!$D$3:$D$188,수서!L364,'조례와의 비교'!$E$3:$E$188,수서!M364)</f>
        <v>0</v>
      </c>
      <c r="P364" s="15" t="str">
        <f t="shared" si="8"/>
        <v>X</v>
      </c>
      <c r="Q364" s="50"/>
    </row>
    <row r="365" spans="1:17">
      <c r="A365" s="54">
        <v>360</v>
      </c>
      <c r="B365" s="44"/>
      <c r="C365" s="40"/>
      <c r="D365" s="40"/>
      <c r="E365" s="40"/>
      <c r="F365" s="42"/>
      <c r="G365" s="42"/>
      <c r="H365" s="43"/>
      <c r="I365" s="73"/>
      <c r="J365" s="23"/>
      <c r="K365" s="42"/>
      <c r="L365" s="40"/>
      <c r="M365" s="40"/>
      <c r="N365" s="80"/>
      <c r="O365" s="78">
        <f>SUMIFS('조례와의 비교'!$F$3:$F$188,'조례와의 비교'!$B$3:$B$188,수서!J365,'조례와의 비교'!$C$3:$C$188,수서!K365,'조례와의 비교'!$D$3:$D$188,수서!L365,'조례와의 비교'!$E$3:$E$188,수서!M365)</f>
        <v>0</v>
      </c>
      <c r="P365" s="15" t="str">
        <f t="shared" si="8"/>
        <v>X</v>
      </c>
      <c r="Q365" s="50"/>
    </row>
    <row r="366" spans="1:17">
      <c r="A366" s="54">
        <v>361</v>
      </c>
      <c r="B366" s="44"/>
      <c r="C366" s="40"/>
      <c r="D366" s="40"/>
      <c r="E366" s="40"/>
      <c r="F366" s="42"/>
      <c r="G366" s="42"/>
      <c r="H366" s="43"/>
      <c r="I366" s="73"/>
      <c r="J366" s="23"/>
      <c r="K366" s="42"/>
      <c r="L366" s="40"/>
      <c r="M366" s="40"/>
      <c r="N366" s="80"/>
      <c r="O366" s="78">
        <f>SUMIFS('조례와의 비교'!$F$3:$F$188,'조례와의 비교'!$B$3:$B$188,수서!J366,'조례와의 비교'!$C$3:$C$188,수서!K366,'조례와의 비교'!$D$3:$D$188,수서!L366,'조례와의 비교'!$E$3:$E$188,수서!M366)</f>
        <v>0</v>
      </c>
      <c r="P366" s="15" t="str">
        <f t="shared" si="8"/>
        <v>X</v>
      </c>
      <c r="Q366" s="50"/>
    </row>
    <row r="367" spans="1:17">
      <c r="A367" s="54">
        <v>362</v>
      </c>
      <c r="B367" s="44"/>
      <c r="C367" s="40"/>
      <c r="D367" s="40"/>
      <c r="E367" s="40"/>
      <c r="F367" s="42"/>
      <c r="G367" s="42"/>
      <c r="H367" s="43"/>
      <c r="I367" s="73"/>
      <c r="J367" s="23"/>
      <c r="K367" s="42"/>
      <c r="L367" s="40"/>
      <c r="M367" s="40"/>
      <c r="N367" s="80"/>
      <c r="O367" s="78">
        <f>SUMIFS('조례와의 비교'!$F$3:$F$188,'조례와의 비교'!$B$3:$B$188,수서!J367,'조례와의 비교'!$C$3:$C$188,수서!K367,'조례와의 비교'!$D$3:$D$188,수서!L367,'조례와의 비교'!$E$3:$E$188,수서!M367)</f>
        <v>0</v>
      </c>
      <c r="P367" s="15" t="str">
        <f t="shared" si="8"/>
        <v>X</v>
      </c>
      <c r="Q367" s="50"/>
    </row>
    <row r="368" spans="1:17">
      <c r="A368" s="54">
        <v>363</v>
      </c>
      <c r="B368" s="44"/>
      <c r="C368" s="40"/>
      <c r="D368" s="40"/>
      <c r="E368" s="40"/>
      <c r="F368" s="42"/>
      <c r="G368" s="42"/>
      <c r="H368" s="43"/>
      <c r="I368" s="73"/>
      <c r="J368" s="23"/>
      <c r="K368" s="42"/>
      <c r="L368" s="40"/>
      <c r="M368" s="40"/>
      <c r="N368" s="80"/>
      <c r="O368" s="78">
        <f>SUMIFS('조례와의 비교'!$F$3:$F$188,'조례와의 비교'!$B$3:$B$188,수서!J368,'조례와의 비교'!$C$3:$C$188,수서!K368,'조례와의 비교'!$D$3:$D$188,수서!L368,'조례와의 비교'!$E$3:$E$188,수서!M368)</f>
        <v>0</v>
      </c>
      <c r="P368" s="15" t="str">
        <f t="shared" si="8"/>
        <v>X</v>
      </c>
      <c r="Q368" s="50"/>
    </row>
    <row r="369" spans="1:17">
      <c r="A369" s="54">
        <v>364</v>
      </c>
      <c r="B369" s="44"/>
      <c r="C369" s="40"/>
      <c r="D369" s="40"/>
      <c r="E369" s="40"/>
      <c r="F369" s="42"/>
      <c r="G369" s="42"/>
      <c r="H369" s="43"/>
      <c r="I369" s="73"/>
      <c r="J369" s="23"/>
      <c r="K369" s="42"/>
      <c r="L369" s="40"/>
      <c r="M369" s="40"/>
      <c r="N369" s="80"/>
      <c r="O369" s="78">
        <f>SUMIFS('조례와의 비교'!$F$3:$F$188,'조례와의 비교'!$B$3:$B$188,수서!J369,'조례와의 비교'!$C$3:$C$188,수서!K369,'조례와의 비교'!$D$3:$D$188,수서!L369,'조례와의 비교'!$E$3:$E$188,수서!M369)</f>
        <v>0</v>
      </c>
      <c r="P369" s="15" t="str">
        <f t="shared" si="8"/>
        <v>X</v>
      </c>
      <c r="Q369" s="50"/>
    </row>
    <row r="370" spans="1:17">
      <c r="A370" s="54">
        <v>365</v>
      </c>
      <c r="B370" s="44"/>
      <c r="C370" s="40"/>
      <c r="D370" s="40"/>
      <c r="E370" s="40"/>
      <c r="F370" s="42"/>
      <c r="G370" s="42"/>
      <c r="H370" s="43"/>
      <c r="I370" s="73"/>
      <c r="J370" s="23"/>
      <c r="K370" s="42"/>
      <c r="L370" s="40"/>
      <c r="M370" s="40"/>
      <c r="N370" s="80"/>
      <c r="O370" s="78">
        <f>SUMIFS('조례와의 비교'!$F$3:$F$188,'조례와의 비교'!$B$3:$B$188,수서!J370,'조례와의 비교'!$C$3:$C$188,수서!K370,'조례와의 비교'!$D$3:$D$188,수서!L370,'조례와의 비교'!$E$3:$E$188,수서!M370)</f>
        <v>0</v>
      </c>
      <c r="P370" s="15" t="str">
        <f t="shared" si="8"/>
        <v>X</v>
      </c>
      <c r="Q370" s="50"/>
    </row>
    <row r="371" spans="1:17">
      <c r="A371" s="54">
        <v>366</v>
      </c>
      <c r="B371" s="44"/>
      <c r="C371" s="40"/>
      <c r="D371" s="40"/>
      <c r="E371" s="40"/>
      <c r="F371" s="42"/>
      <c r="G371" s="42"/>
      <c r="H371" s="43"/>
      <c r="I371" s="73"/>
      <c r="J371" s="23"/>
      <c r="K371" s="42"/>
      <c r="L371" s="40"/>
      <c r="M371" s="40"/>
      <c r="N371" s="80"/>
      <c r="O371" s="78">
        <f>SUMIFS('조례와의 비교'!$F$3:$F$188,'조례와의 비교'!$B$3:$B$188,수서!J371,'조례와의 비교'!$C$3:$C$188,수서!K371,'조례와의 비교'!$D$3:$D$188,수서!L371,'조례와의 비교'!$E$3:$E$188,수서!M371)</f>
        <v>0</v>
      </c>
      <c r="P371" s="15" t="str">
        <f t="shared" si="8"/>
        <v>X</v>
      </c>
      <c r="Q371" s="50"/>
    </row>
    <row r="372" spans="1:17">
      <c r="A372" s="54">
        <v>367</v>
      </c>
      <c r="B372" s="44"/>
      <c r="C372" s="40"/>
      <c r="D372" s="40"/>
      <c r="E372" s="40"/>
      <c r="F372" s="42"/>
      <c r="G372" s="42"/>
      <c r="H372" s="43"/>
      <c r="I372" s="73"/>
      <c r="J372" s="23"/>
      <c r="K372" s="42"/>
      <c r="L372" s="40"/>
      <c r="M372" s="40"/>
      <c r="N372" s="80"/>
      <c r="O372" s="78">
        <f>SUMIFS('조례와의 비교'!$F$3:$F$188,'조례와의 비교'!$B$3:$B$188,수서!J372,'조례와의 비교'!$C$3:$C$188,수서!K372,'조례와의 비교'!$D$3:$D$188,수서!L372,'조례와의 비교'!$E$3:$E$188,수서!M372)</f>
        <v>0</v>
      </c>
      <c r="P372" s="15" t="str">
        <f t="shared" si="8"/>
        <v>X</v>
      </c>
      <c r="Q372" s="50"/>
    </row>
    <row r="373" spans="1:17">
      <c r="A373" s="54">
        <v>368</v>
      </c>
      <c r="B373" s="44"/>
      <c r="C373" s="40"/>
      <c r="D373" s="40"/>
      <c r="E373" s="40"/>
      <c r="F373" s="42"/>
      <c r="G373" s="42"/>
      <c r="H373" s="43"/>
      <c r="I373" s="73"/>
      <c r="J373" s="23"/>
      <c r="K373" s="42"/>
      <c r="L373" s="40"/>
      <c r="M373" s="40"/>
      <c r="N373" s="80"/>
      <c r="O373" s="78">
        <f>SUMIFS('조례와의 비교'!$F$3:$F$188,'조례와의 비교'!$B$3:$B$188,수서!J373,'조례와의 비교'!$C$3:$C$188,수서!K373,'조례와의 비교'!$D$3:$D$188,수서!L373,'조례와의 비교'!$E$3:$E$188,수서!M373)</f>
        <v>0</v>
      </c>
      <c r="P373" s="15" t="str">
        <f t="shared" si="8"/>
        <v>X</v>
      </c>
      <c r="Q373" s="50"/>
    </row>
    <row r="374" spans="1:17">
      <c r="A374" s="54">
        <v>369</v>
      </c>
      <c r="B374" s="44"/>
      <c r="C374" s="40"/>
      <c r="D374" s="40"/>
      <c r="E374" s="40"/>
      <c r="F374" s="42"/>
      <c r="G374" s="42"/>
      <c r="H374" s="43"/>
      <c r="I374" s="73"/>
      <c r="J374" s="23"/>
      <c r="K374" s="42"/>
      <c r="L374" s="40"/>
      <c r="M374" s="40"/>
      <c r="N374" s="80"/>
      <c r="O374" s="78">
        <f>SUMIFS('조례와의 비교'!$F$3:$F$188,'조례와의 비교'!$B$3:$B$188,수서!J374,'조례와의 비교'!$C$3:$C$188,수서!K374,'조례와의 비교'!$D$3:$D$188,수서!L374,'조례와의 비교'!$E$3:$E$188,수서!M374)</f>
        <v>0</v>
      </c>
      <c r="P374" s="15" t="str">
        <f t="shared" si="8"/>
        <v>X</v>
      </c>
      <c r="Q374" s="50"/>
    </row>
    <row r="375" spans="1:17">
      <c r="A375" s="54">
        <v>370</v>
      </c>
      <c r="B375" s="44"/>
      <c r="C375" s="40"/>
      <c r="D375" s="40"/>
      <c r="E375" s="40"/>
      <c r="F375" s="42"/>
      <c r="G375" s="42"/>
      <c r="H375" s="43"/>
      <c r="I375" s="73"/>
      <c r="J375" s="23"/>
      <c r="K375" s="42"/>
      <c r="L375" s="40"/>
      <c r="M375" s="40"/>
      <c r="N375" s="80"/>
      <c r="O375" s="78">
        <f>SUMIFS('조례와의 비교'!$F$3:$F$188,'조례와의 비교'!$B$3:$B$188,수서!J375,'조례와의 비교'!$C$3:$C$188,수서!K375,'조례와의 비교'!$D$3:$D$188,수서!L375,'조례와의 비교'!$E$3:$E$188,수서!M375)</f>
        <v>0</v>
      </c>
      <c r="P375" s="15" t="str">
        <f t="shared" si="8"/>
        <v>X</v>
      </c>
      <c r="Q375" s="50"/>
    </row>
    <row r="376" spans="1:17">
      <c r="A376" s="54">
        <v>371</v>
      </c>
      <c r="B376" s="44"/>
      <c r="C376" s="40"/>
      <c r="D376" s="40"/>
      <c r="E376" s="40"/>
      <c r="F376" s="42"/>
      <c r="G376" s="42"/>
      <c r="H376" s="43"/>
      <c r="I376" s="73"/>
      <c r="J376" s="23"/>
      <c r="K376" s="42"/>
      <c r="L376" s="40"/>
      <c r="M376" s="40"/>
      <c r="N376" s="80"/>
      <c r="O376" s="78">
        <f>SUMIFS('조례와의 비교'!$F$3:$F$188,'조례와의 비교'!$B$3:$B$188,수서!J376,'조례와의 비교'!$C$3:$C$188,수서!K376,'조례와의 비교'!$D$3:$D$188,수서!L376,'조례와의 비교'!$E$3:$E$188,수서!M376)</f>
        <v>0</v>
      </c>
      <c r="P376" s="15" t="str">
        <f t="shared" si="8"/>
        <v>X</v>
      </c>
      <c r="Q376" s="50"/>
    </row>
    <row r="377" spans="1:17">
      <c r="A377" s="54">
        <v>372</v>
      </c>
      <c r="B377" s="44"/>
      <c r="C377" s="40"/>
      <c r="D377" s="40"/>
      <c r="E377" s="40"/>
      <c r="F377" s="42"/>
      <c r="G377" s="42"/>
      <c r="H377" s="43"/>
      <c r="I377" s="73"/>
      <c r="J377" s="23"/>
      <c r="K377" s="42"/>
      <c r="L377" s="40"/>
      <c r="M377" s="40"/>
      <c r="N377" s="80"/>
      <c r="O377" s="78">
        <f>SUMIFS('조례와의 비교'!$F$3:$F$188,'조례와의 비교'!$B$3:$B$188,수서!J377,'조례와의 비교'!$C$3:$C$188,수서!K377,'조례와의 비교'!$D$3:$D$188,수서!L377,'조례와의 비교'!$E$3:$E$188,수서!M377)</f>
        <v>0</v>
      </c>
      <c r="P377" s="15" t="str">
        <f t="shared" si="8"/>
        <v>X</v>
      </c>
      <c r="Q377" s="50"/>
    </row>
    <row r="378" spans="1:17">
      <c r="A378" s="54">
        <v>373</v>
      </c>
      <c r="B378" s="44"/>
      <c r="C378" s="40"/>
      <c r="D378" s="40"/>
      <c r="E378" s="40"/>
      <c r="F378" s="42"/>
      <c r="G378" s="42"/>
      <c r="H378" s="43"/>
      <c r="I378" s="73"/>
      <c r="J378" s="23"/>
      <c r="K378" s="42"/>
      <c r="L378" s="40"/>
      <c r="M378" s="40"/>
      <c r="N378" s="80"/>
      <c r="O378" s="78">
        <f>SUMIFS('조례와의 비교'!$F$3:$F$188,'조례와의 비교'!$B$3:$B$188,수서!J378,'조례와의 비교'!$C$3:$C$188,수서!K378,'조례와의 비교'!$D$3:$D$188,수서!L378,'조례와의 비교'!$E$3:$E$188,수서!M378)</f>
        <v>0</v>
      </c>
      <c r="P378" s="15" t="str">
        <f t="shared" si="8"/>
        <v>X</v>
      </c>
      <c r="Q378" s="50"/>
    </row>
    <row r="379" spans="1:17">
      <c r="A379" s="54">
        <v>374</v>
      </c>
      <c r="B379" s="44"/>
      <c r="C379" s="40"/>
      <c r="D379" s="40"/>
      <c r="E379" s="40"/>
      <c r="F379" s="42"/>
      <c r="G379" s="42"/>
      <c r="H379" s="43"/>
      <c r="I379" s="73"/>
      <c r="J379" s="23"/>
      <c r="K379" s="42"/>
      <c r="L379" s="40"/>
      <c r="M379" s="40"/>
      <c r="N379" s="80"/>
      <c r="O379" s="78">
        <f>SUMIFS('조례와의 비교'!$F$3:$F$188,'조례와의 비교'!$B$3:$B$188,수서!J379,'조례와의 비교'!$C$3:$C$188,수서!K379,'조례와의 비교'!$D$3:$D$188,수서!L379,'조례와의 비교'!$E$3:$E$188,수서!M379)</f>
        <v>0</v>
      </c>
      <c r="P379" s="15" t="str">
        <f t="shared" si="8"/>
        <v>X</v>
      </c>
      <c r="Q379" s="50"/>
    </row>
    <row r="380" spans="1:17">
      <c r="A380" s="54">
        <v>375</v>
      </c>
      <c r="B380" s="44"/>
      <c r="C380" s="40"/>
      <c r="D380" s="40"/>
      <c r="E380" s="40"/>
      <c r="F380" s="42"/>
      <c r="G380" s="42"/>
      <c r="H380" s="43"/>
      <c r="I380" s="73"/>
      <c r="J380" s="23"/>
      <c r="K380" s="42"/>
      <c r="L380" s="40"/>
      <c r="M380" s="40"/>
      <c r="N380" s="80"/>
      <c r="O380" s="78">
        <f>SUMIFS('조례와의 비교'!$F$3:$F$188,'조례와의 비교'!$B$3:$B$188,수서!J380,'조례와의 비교'!$C$3:$C$188,수서!K380,'조례와의 비교'!$D$3:$D$188,수서!L380,'조례와의 비교'!$E$3:$E$188,수서!M380)</f>
        <v>0</v>
      </c>
      <c r="P380" s="15" t="str">
        <f t="shared" si="8"/>
        <v>X</v>
      </c>
      <c r="Q380" s="50"/>
    </row>
    <row r="381" spans="1:17">
      <c r="A381" s="54">
        <v>376</v>
      </c>
      <c r="B381" s="44"/>
      <c r="C381" s="40"/>
      <c r="D381" s="40"/>
      <c r="E381" s="40"/>
      <c r="F381" s="42"/>
      <c r="G381" s="42"/>
      <c r="H381" s="43"/>
      <c r="I381" s="73"/>
      <c r="J381" s="23"/>
      <c r="K381" s="42"/>
      <c r="L381" s="40"/>
      <c r="M381" s="40"/>
      <c r="N381" s="80"/>
      <c r="O381" s="78">
        <f>SUMIFS('조례와의 비교'!$F$3:$F$188,'조례와의 비교'!$B$3:$B$188,수서!J381,'조례와의 비교'!$C$3:$C$188,수서!K381,'조례와의 비교'!$D$3:$D$188,수서!L381,'조례와의 비교'!$E$3:$E$188,수서!M381)</f>
        <v>0</v>
      </c>
      <c r="P381" s="15" t="str">
        <f t="shared" si="8"/>
        <v>X</v>
      </c>
      <c r="Q381" s="50"/>
    </row>
    <row r="382" spans="1:17">
      <c r="A382" s="54">
        <v>377</v>
      </c>
      <c r="B382" s="44"/>
      <c r="C382" s="40"/>
      <c r="D382" s="40"/>
      <c r="E382" s="40"/>
      <c r="F382" s="42"/>
      <c r="G382" s="42"/>
      <c r="H382" s="43"/>
      <c r="I382" s="73"/>
      <c r="J382" s="23"/>
      <c r="K382" s="42"/>
      <c r="L382" s="40"/>
      <c r="M382" s="40"/>
      <c r="N382" s="80"/>
      <c r="O382" s="78">
        <f>SUMIFS('조례와의 비교'!$F$3:$F$188,'조례와의 비교'!$B$3:$B$188,수서!J382,'조례와의 비교'!$C$3:$C$188,수서!K382,'조례와의 비교'!$D$3:$D$188,수서!L382,'조례와의 비교'!$E$3:$E$188,수서!M382)</f>
        <v>0</v>
      </c>
      <c r="P382" s="15" t="str">
        <f t="shared" si="8"/>
        <v>X</v>
      </c>
      <c r="Q382" s="50"/>
    </row>
    <row r="383" spans="1:17">
      <c r="A383" s="54">
        <v>378</v>
      </c>
      <c r="B383" s="44"/>
      <c r="C383" s="40"/>
      <c r="D383" s="40"/>
      <c r="E383" s="40"/>
      <c r="F383" s="42"/>
      <c r="G383" s="42"/>
      <c r="H383" s="43"/>
      <c r="I383" s="73"/>
      <c r="J383" s="23"/>
      <c r="K383" s="42"/>
      <c r="L383" s="40"/>
      <c r="M383" s="40"/>
      <c r="N383" s="80"/>
      <c r="O383" s="78">
        <f>SUMIFS('조례와의 비교'!$F$3:$F$188,'조례와의 비교'!$B$3:$B$188,수서!J383,'조례와의 비교'!$C$3:$C$188,수서!K383,'조례와의 비교'!$D$3:$D$188,수서!L383,'조례와의 비교'!$E$3:$E$188,수서!M383)</f>
        <v>0</v>
      </c>
      <c r="P383" s="15" t="str">
        <f t="shared" ref="P383:P446" si="9">IF(G383&gt;N383,"O","X")</f>
        <v>X</v>
      </c>
      <c r="Q383" s="50"/>
    </row>
    <row r="384" spans="1:17">
      <c r="A384" s="54">
        <v>379</v>
      </c>
      <c r="B384" s="44"/>
      <c r="C384" s="40"/>
      <c r="D384" s="40"/>
      <c r="E384" s="40"/>
      <c r="F384" s="42"/>
      <c r="G384" s="42"/>
      <c r="H384" s="43"/>
      <c r="I384" s="73"/>
      <c r="J384" s="23"/>
      <c r="K384" s="42"/>
      <c r="L384" s="40"/>
      <c r="M384" s="40"/>
      <c r="N384" s="80"/>
      <c r="O384" s="78">
        <f>SUMIFS('조례와의 비교'!$F$3:$F$188,'조례와의 비교'!$B$3:$B$188,수서!J384,'조례와의 비교'!$C$3:$C$188,수서!K384,'조례와의 비교'!$D$3:$D$188,수서!L384,'조례와의 비교'!$E$3:$E$188,수서!M384)</f>
        <v>0</v>
      </c>
      <c r="P384" s="15" t="str">
        <f t="shared" si="9"/>
        <v>X</v>
      </c>
      <c r="Q384" s="50"/>
    </row>
    <row r="385" spans="1:17">
      <c r="A385" s="54">
        <v>380</v>
      </c>
      <c r="B385" s="44"/>
      <c r="C385" s="40"/>
      <c r="D385" s="40"/>
      <c r="E385" s="40"/>
      <c r="F385" s="42"/>
      <c r="G385" s="42"/>
      <c r="H385" s="43"/>
      <c r="I385" s="73"/>
      <c r="J385" s="23"/>
      <c r="K385" s="42"/>
      <c r="L385" s="40"/>
      <c r="M385" s="40"/>
      <c r="N385" s="80"/>
      <c r="O385" s="78">
        <f>SUMIFS('조례와의 비교'!$F$3:$F$188,'조례와의 비교'!$B$3:$B$188,수서!J385,'조례와의 비교'!$C$3:$C$188,수서!K385,'조례와의 비교'!$D$3:$D$188,수서!L385,'조례와의 비교'!$E$3:$E$188,수서!M385)</f>
        <v>0</v>
      </c>
      <c r="P385" s="15" t="str">
        <f t="shared" si="9"/>
        <v>X</v>
      </c>
      <c r="Q385" s="50"/>
    </row>
    <row r="386" spans="1:17">
      <c r="A386" s="54">
        <v>381</v>
      </c>
      <c r="B386" s="44"/>
      <c r="C386" s="40"/>
      <c r="D386" s="40"/>
      <c r="E386" s="40"/>
      <c r="F386" s="42"/>
      <c r="G386" s="42"/>
      <c r="H386" s="43"/>
      <c r="I386" s="73"/>
      <c r="J386" s="23"/>
      <c r="K386" s="42"/>
      <c r="L386" s="40"/>
      <c r="M386" s="40"/>
      <c r="N386" s="80"/>
      <c r="O386" s="78">
        <f>SUMIFS('조례와의 비교'!$F$3:$F$188,'조례와의 비교'!$B$3:$B$188,수서!J386,'조례와의 비교'!$C$3:$C$188,수서!K386,'조례와의 비교'!$D$3:$D$188,수서!L386,'조례와의 비교'!$E$3:$E$188,수서!M386)</f>
        <v>0</v>
      </c>
      <c r="P386" s="15" t="str">
        <f t="shared" si="9"/>
        <v>X</v>
      </c>
      <c r="Q386" s="50"/>
    </row>
    <row r="387" spans="1:17">
      <c r="A387" s="54">
        <v>382</v>
      </c>
      <c r="B387" s="44"/>
      <c r="C387" s="40"/>
      <c r="D387" s="40"/>
      <c r="E387" s="40"/>
      <c r="F387" s="42"/>
      <c r="G387" s="42"/>
      <c r="H387" s="43"/>
      <c r="I387" s="73"/>
      <c r="J387" s="23"/>
      <c r="K387" s="42"/>
      <c r="L387" s="40"/>
      <c r="M387" s="40"/>
      <c r="N387" s="80"/>
      <c r="O387" s="78">
        <f>SUMIFS('조례와의 비교'!$F$3:$F$188,'조례와의 비교'!$B$3:$B$188,수서!J387,'조례와의 비교'!$C$3:$C$188,수서!K387,'조례와의 비교'!$D$3:$D$188,수서!L387,'조례와의 비교'!$E$3:$E$188,수서!M387)</f>
        <v>0</v>
      </c>
      <c r="P387" s="15" t="str">
        <f t="shared" si="9"/>
        <v>X</v>
      </c>
      <c r="Q387" s="50"/>
    </row>
    <row r="388" spans="1:17">
      <c r="A388" s="54">
        <v>383</v>
      </c>
      <c r="B388" s="44"/>
      <c r="C388" s="40"/>
      <c r="D388" s="40"/>
      <c r="E388" s="40"/>
      <c r="F388" s="42"/>
      <c r="G388" s="42"/>
      <c r="H388" s="43"/>
      <c r="I388" s="73"/>
      <c r="J388" s="23"/>
      <c r="K388" s="42"/>
      <c r="L388" s="40"/>
      <c r="M388" s="40"/>
      <c r="N388" s="80"/>
      <c r="O388" s="78">
        <f>SUMIFS('조례와의 비교'!$F$3:$F$188,'조례와의 비교'!$B$3:$B$188,수서!J388,'조례와의 비교'!$C$3:$C$188,수서!K388,'조례와의 비교'!$D$3:$D$188,수서!L388,'조례와의 비교'!$E$3:$E$188,수서!M388)</f>
        <v>0</v>
      </c>
      <c r="P388" s="15" t="str">
        <f t="shared" si="9"/>
        <v>X</v>
      </c>
      <c r="Q388" s="50"/>
    </row>
    <row r="389" spans="1:17">
      <c r="A389" s="54">
        <v>384</v>
      </c>
      <c r="B389" s="44"/>
      <c r="C389" s="40"/>
      <c r="D389" s="40"/>
      <c r="E389" s="40"/>
      <c r="F389" s="42"/>
      <c r="G389" s="42"/>
      <c r="H389" s="43"/>
      <c r="I389" s="73"/>
      <c r="J389" s="23"/>
      <c r="K389" s="42"/>
      <c r="L389" s="40"/>
      <c r="M389" s="40"/>
      <c r="N389" s="80"/>
      <c r="O389" s="78">
        <f>SUMIFS('조례와의 비교'!$F$3:$F$188,'조례와의 비교'!$B$3:$B$188,수서!J389,'조례와의 비교'!$C$3:$C$188,수서!K389,'조례와의 비교'!$D$3:$D$188,수서!L389,'조례와의 비교'!$E$3:$E$188,수서!M389)</f>
        <v>0</v>
      </c>
      <c r="P389" s="15" t="str">
        <f t="shared" si="9"/>
        <v>X</v>
      </c>
      <c r="Q389" s="50"/>
    </row>
    <row r="390" spans="1:17">
      <c r="A390" s="54">
        <v>385</v>
      </c>
      <c r="B390" s="44"/>
      <c r="C390" s="40"/>
      <c r="D390" s="40"/>
      <c r="E390" s="40"/>
      <c r="F390" s="42"/>
      <c r="G390" s="42"/>
      <c r="H390" s="43"/>
      <c r="I390" s="73"/>
      <c r="J390" s="23"/>
      <c r="K390" s="42"/>
      <c r="L390" s="40"/>
      <c r="M390" s="40"/>
      <c r="N390" s="80"/>
      <c r="O390" s="78">
        <f>SUMIFS('조례와의 비교'!$F$3:$F$188,'조례와의 비교'!$B$3:$B$188,수서!J390,'조례와의 비교'!$C$3:$C$188,수서!K390,'조례와의 비교'!$D$3:$D$188,수서!L390,'조례와의 비교'!$E$3:$E$188,수서!M390)</f>
        <v>0</v>
      </c>
      <c r="P390" s="15" t="str">
        <f t="shared" si="9"/>
        <v>X</v>
      </c>
      <c r="Q390" s="50"/>
    </row>
    <row r="391" spans="1:17">
      <c r="A391" s="54">
        <v>386</v>
      </c>
      <c r="B391" s="44"/>
      <c r="C391" s="40"/>
      <c r="D391" s="40"/>
      <c r="E391" s="40"/>
      <c r="F391" s="42"/>
      <c r="G391" s="42"/>
      <c r="H391" s="43"/>
      <c r="I391" s="73"/>
      <c r="J391" s="23"/>
      <c r="K391" s="42"/>
      <c r="L391" s="40"/>
      <c r="M391" s="40"/>
      <c r="N391" s="80"/>
      <c r="O391" s="78">
        <f>SUMIFS('조례와의 비교'!$F$3:$F$188,'조례와의 비교'!$B$3:$B$188,수서!J391,'조례와의 비교'!$C$3:$C$188,수서!K391,'조례와의 비교'!$D$3:$D$188,수서!L391,'조례와의 비교'!$E$3:$E$188,수서!M391)</f>
        <v>0</v>
      </c>
      <c r="P391" s="15" t="str">
        <f t="shared" si="9"/>
        <v>X</v>
      </c>
      <c r="Q391" s="50"/>
    </row>
    <row r="392" spans="1:17">
      <c r="A392" s="54">
        <v>387</v>
      </c>
      <c r="B392" s="44"/>
      <c r="C392" s="40"/>
      <c r="D392" s="40"/>
      <c r="E392" s="40"/>
      <c r="F392" s="42"/>
      <c r="G392" s="42"/>
      <c r="H392" s="43"/>
      <c r="I392" s="73"/>
      <c r="J392" s="23"/>
      <c r="K392" s="42"/>
      <c r="L392" s="40"/>
      <c r="M392" s="40"/>
      <c r="N392" s="80"/>
      <c r="O392" s="78">
        <f>SUMIFS('조례와의 비교'!$F$3:$F$188,'조례와의 비교'!$B$3:$B$188,수서!J392,'조례와의 비교'!$C$3:$C$188,수서!K392,'조례와의 비교'!$D$3:$D$188,수서!L392,'조례와의 비교'!$E$3:$E$188,수서!M392)</f>
        <v>0</v>
      </c>
      <c r="P392" s="15" t="str">
        <f t="shared" si="9"/>
        <v>X</v>
      </c>
      <c r="Q392" s="50"/>
    </row>
    <row r="393" spans="1:17">
      <c r="A393" s="54">
        <v>388</v>
      </c>
      <c r="B393" s="44"/>
      <c r="C393" s="40"/>
      <c r="D393" s="40"/>
      <c r="E393" s="40"/>
      <c r="F393" s="42"/>
      <c r="G393" s="42"/>
      <c r="H393" s="43"/>
      <c r="I393" s="73"/>
      <c r="J393" s="23"/>
      <c r="K393" s="42"/>
      <c r="L393" s="40"/>
      <c r="M393" s="40"/>
      <c r="N393" s="80"/>
      <c r="O393" s="78">
        <f>SUMIFS('조례와의 비교'!$F$3:$F$188,'조례와의 비교'!$B$3:$B$188,수서!J393,'조례와의 비교'!$C$3:$C$188,수서!K393,'조례와의 비교'!$D$3:$D$188,수서!L393,'조례와의 비교'!$E$3:$E$188,수서!M393)</f>
        <v>0</v>
      </c>
      <c r="P393" s="15" t="str">
        <f t="shared" si="9"/>
        <v>X</v>
      </c>
      <c r="Q393" s="50"/>
    </row>
    <row r="394" spans="1:17">
      <c r="A394" s="54">
        <v>389</v>
      </c>
      <c r="B394" s="44"/>
      <c r="C394" s="40"/>
      <c r="D394" s="40"/>
      <c r="E394" s="40"/>
      <c r="F394" s="42"/>
      <c r="G394" s="42"/>
      <c r="H394" s="43"/>
      <c r="I394" s="73"/>
      <c r="J394" s="23"/>
      <c r="K394" s="42"/>
      <c r="L394" s="40"/>
      <c r="M394" s="40"/>
      <c r="N394" s="80"/>
      <c r="O394" s="78">
        <f>SUMIFS('조례와의 비교'!$F$3:$F$188,'조례와의 비교'!$B$3:$B$188,수서!J394,'조례와의 비교'!$C$3:$C$188,수서!K394,'조례와의 비교'!$D$3:$D$188,수서!L394,'조례와의 비교'!$E$3:$E$188,수서!M394)</f>
        <v>0</v>
      </c>
      <c r="P394" s="15" t="str">
        <f t="shared" si="9"/>
        <v>X</v>
      </c>
      <c r="Q394" s="50"/>
    </row>
    <row r="395" spans="1:17">
      <c r="A395" s="54">
        <v>390</v>
      </c>
      <c r="B395" s="44"/>
      <c r="C395" s="40"/>
      <c r="D395" s="40"/>
      <c r="E395" s="40"/>
      <c r="F395" s="42"/>
      <c r="G395" s="42"/>
      <c r="H395" s="43"/>
      <c r="I395" s="73"/>
      <c r="J395" s="23"/>
      <c r="K395" s="42"/>
      <c r="L395" s="40"/>
      <c r="M395" s="40"/>
      <c r="N395" s="80"/>
      <c r="O395" s="78">
        <f>SUMIFS('조례와의 비교'!$F$3:$F$188,'조례와의 비교'!$B$3:$B$188,수서!J395,'조례와의 비교'!$C$3:$C$188,수서!K395,'조례와의 비교'!$D$3:$D$188,수서!L395,'조례와의 비교'!$E$3:$E$188,수서!M395)</f>
        <v>0</v>
      </c>
      <c r="P395" s="15" t="str">
        <f t="shared" si="9"/>
        <v>X</v>
      </c>
      <c r="Q395" s="50"/>
    </row>
    <row r="396" spans="1:17">
      <c r="A396" s="54">
        <v>391</v>
      </c>
      <c r="B396" s="44"/>
      <c r="C396" s="40"/>
      <c r="D396" s="40"/>
      <c r="E396" s="40"/>
      <c r="F396" s="42"/>
      <c r="G396" s="42"/>
      <c r="H396" s="43"/>
      <c r="I396" s="73"/>
      <c r="J396" s="23"/>
      <c r="K396" s="42"/>
      <c r="L396" s="40"/>
      <c r="M396" s="40"/>
      <c r="N396" s="80"/>
      <c r="O396" s="78">
        <f>SUMIFS('조례와의 비교'!$F$3:$F$188,'조례와의 비교'!$B$3:$B$188,수서!J396,'조례와의 비교'!$C$3:$C$188,수서!K396,'조례와의 비교'!$D$3:$D$188,수서!L396,'조례와의 비교'!$E$3:$E$188,수서!M396)</f>
        <v>0</v>
      </c>
      <c r="P396" s="15" t="str">
        <f t="shared" si="9"/>
        <v>X</v>
      </c>
      <c r="Q396" s="50"/>
    </row>
    <row r="397" spans="1:17">
      <c r="A397" s="54">
        <v>392</v>
      </c>
      <c r="B397" s="44"/>
      <c r="C397" s="40"/>
      <c r="D397" s="40"/>
      <c r="E397" s="40"/>
      <c r="F397" s="42"/>
      <c r="G397" s="42"/>
      <c r="H397" s="43"/>
      <c r="I397" s="73"/>
      <c r="J397" s="23"/>
      <c r="K397" s="42"/>
      <c r="L397" s="40"/>
      <c r="M397" s="40"/>
      <c r="N397" s="80"/>
      <c r="O397" s="78">
        <f>SUMIFS('조례와의 비교'!$F$3:$F$188,'조례와의 비교'!$B$3:$B$188,수서!J397,'조례와의 비교'!$C$3:$C$188,수서!K397,'조례와의 비교'!$D$3:$D$188,수서!L397,'조례와의 비교'!$E$3:$E$188,수서!M397)</f>
        <v>0</v>
      </c>
      <c r="P397" s="15" t="str">
        <f t="shared" si="9"/>
        <v>X</v>
      </c>
      <c r="Q397" s="50"/>
    </row>
    <row r="398" spans="1:17">
      <c r="A398" s="54">
        <v>393</v>
      </c>
      <c r="B398" s="44"/>
      <c r="C398" s="40"/>
      <c r="D398" s="40"/>
      <c r="E398" s="40"/>
      <c r="F398" s="42"/>
      <c r="G398" s="42"/>
      <c r="H398" s="43"/>
      <c r="I398" s="73"/>
      <c r="J398" s="23"/>
      <c r="K398" s="42"/>
      <c r="L398" s="40"/>
      <c r="M398" s="40"/>
      <c r="N398" s="80"/>
      <c r="O398" s="78">
        <f>SUMIFS('조례와의 비교'!$F$3:$F$188,'조례와의 비교'!$B$3:$B$188,수서!J398,'조례와의 비교'!$C$3:$C$188,수서!K398,'조례와의 비교'!$D$3:$D$188,수서!L398,'조례와의 비교'!$E$3:$E$188,수서!M398)</f>
        <v>0</v>
      </c>
      <c r="P398" s="15" t="str">
        <f t="shared" si="9"/>
        <v>X</v>
      </c>
      <c r="Q398" s="50"/>
    </row>
    <row r="399" spans="1:17">
      <c r="A399" s="54">
        <v>394</v>
      </c>
      <c r="B399" s="44"/>
      <c r="C399" s="40"/>
      <c r="D399" s="40"/>
      <c r="E399" s="40"/>
      <c r="F399" s="42"/>
      <c r="G399" s="42"/>
      <c r="H399" s="43"/>
      <c r="I399" s="73"/>
      <c r="J399" s="23"/>
      <c r="K399" s="42"/>
      <c r="L399" s="40"/>
      <c r="M399" s="40"/>
      <c r="N399" s="80"/>
      <c r="O399" s="78">
        <f>SUMIFS('조례와의 비교'!$F$3:$F$188,'조례와의 비교'!$B$3:$B$188,수서!J399,'조례와의 비교'!$C$3:$C$188,수서!K399,'조례와의 비교'!$D$3:$D$188,수서!L399,'조례와의 비교'!$E$3:$E$188,수서!M399)</f>
        <v>0</v>
      </c>
      <c r="P399" s="15" t="str">
        <f t="shared" si="9"/>
        <v>X</v>
      </c>
      <c r="Q399" s="50"/>
    </row>
    <row r="400" spans="1:17">
      <c r="A400" s="54">
        <v>395</v>
      </c>
      <c r="B400" s="44"/>
      <c r="C400" s="40"/>
      <c r="D400" s="40"/>
      <c r="E400" s="40"/>
      <c r="F400" s="42"/>
      <c r="G400" s="42"/>
      <c r="H400" s="43"/>
      <c r="I400" s="73"/>
      <c r="J400" s="23"/>
      <c r="K400" s="42"/>
      <c r="L400" s="40"/>
      <c r="M400" s="40"/>
      <c r="N400" s="80"/>
      <c r="O400" s="78">
        <f>SUMIFS('조례와의 비교'!$F$3:$F$188,'조례와의 비교'!$B$3:$B$188,수서!J400,'조례와의 비교'!$C$3:$C$188,수서!K400,'조례와의 비교'!$D$3:$D$188,수서!L400,'조례와의 비교'!$E$3:$E$188,수서!M400)</f>
        <v>0</v>
      </c>
      <c r="P400" s="15" t="str">
        <f t="shared" si="9"/>
        <v>X</v>
      </c>
      <c r="Q400" s="50"/>
    </row>
    <row r="401" spans="1:17">
      <c r="A401" s="54">
        <v>396</v>
      </c>
      <c r="B401" s="44"/>
      <c r="C401" s="40"/>
      <c r="D401" s="40"/>
      <c r="E401" s="40"/>
      <c r="F401" s="42"/>
      <c r="G401" s="42"/>
      <c r="H401" s="43"/>
      <c r="I401" s="73"/>
      <c r="J401" s="23"/>
      <c r="K401" s="42"/>
      <c r="L401" s="40"/>
      <c r="M401" s="40"/>
      <c r="N401" s="80"/>
      <c r="O401" s="78">
        <f>SUMIFS('조례와의 비교'!$F$3:$F$188,'조례와의 비교'!$B$3:$B$188,수서!J401,'조례와의 비교'!$C$3:$C$188,수서!K401,'조례와의 비교'!$D$3:$D$188,수서!L401,'조례와의 비교'!$E$3:$E$188,수서!M401)</f>
        <v>0</v>
      </c>
      <c r="P401" s="15" t="str">
        <f t="shared" si="9"/>
        <v>X</v>
      </c>
      <c r="Q401" s="50"/>
    </row>
    <row r="402" spans="1:17">
      <c r="A402" s="54">
        <v>397</v>
      </c>
      <c r="B402" s="44"/>
      <c r="C402" s="40"/>
      <c r="D402" s="40"/>
      <c r="E402" s="40"/>
      <c r="F402" s="42"/>
      <c r="G402" s="42"/>
      <c r="H402" s="43"/>
      <c r="I402" s="73"/>
      <c r="J402" s="23"/>
      <c r="K402" s="42"/>
      <c r="L402" s="40"/>
      <c r="M402" s="40"/>
      <c r="N402" s="80"/>
      <c r="O402" s="78">
        <f>SUMIFS('조례와의 비교'!$F$3:$F$188,'조례와의 비교'!$B$3:$B$188,수서!J402,'조례와의 비교'!$C$3:$C$188,수서!K402,'조례와의 비교'!$D$3:$D$188,수서!L402,'조례와의 비교'!$E$3:$E$188,수서!M402)</f>
        <v>0</v>
      </c>
      <c r="P402" s="15" t="str">
        <f t="shared" si="9"/>
        <v>X</v>
      </c>
      <c r="Q402" s="50"/>
    </row>
    <row r="403" spans="1:17">
      <c r="A403" s="54">
        <v>398</v>
      </c>
      <c r="B403" s="44"/>
      <c r="C403" s="40"/>
      <c r="D403" s="40"/>
      <c r="E403" s="40"/>
      <c r="F403" s="42"/>
      <c r="G403" s="42"/>
      <c r="H403" s="43"/>
      <c r="I403" s="73"/>
      <c r="J403" s="23"/>
      <c r="K403" s="42"/>
      <c r="L403" s="40"/>
      <c r="M403" s="40"/>
      <c r="N403" s="80"/>
      <c r="O403" s="78">
        <f>SUMIFS('조례와의 비교'!$F$3:$F$188,'조례와의 비교'!$B$3:$B$188,수서!J403,'조례와의 비교'!$C$3:$C$188,수서!K403,'조례와의 비교'!$D$3:$D$188,수서!L403,'조례와의 비교'!$E$3:$E$188,수서!M403)</f>
        <v>0</v>
      </c>
      <c r="P403" s="15" t="str">
        <f t="shared" si="9"/>
        <v>X</v>
      </c>
      <c r="Q403" s="50"/>
    </row>
    <row r="404" spans="1:17">
      <c r="A404" s="54">
        <v>399</v>
      </c>
      <c r="B404" s="44"/>
      <c r="C404" s="40"/>
      <c r="D404" s="40"/>
      <c r="E404" s="40"/>
      <c r="F404" s="42"/>
      <c r="G404" s="42"/>
      <c r="H404" s="43"/>
      <c r="I404" s="73"/>
      <c r="J404" s="23"/>
      <c r="K404" s="42"/>
      <c r="L404" s="40"/>
      <c r="M404" s="40"/>
      <c r="N404" s="80"/>
      <c r="O404" s="78">
        <f>SUMIFS('조례와의 비교'!$F$3:$F$188,'조례와의 비교'!$B$3:$B$188,수서!J404,'조례와의 비교'!$C$3:$C$188,수서!K404,'조례와의 비교'!$D$3:$D$188,수서!L404,'조례와의 비교'!$E$3:$E$188,수서!M404)</f>
        <v>0</v>
      </c>
      <c r="P404" s="15" t="str">
        <f t="shared" si="9"/>
        <v>X</v>
      </c>
      <c r="Q404" s="50"/>
    </row>
    <row r="405" spans="1:17">
      <c r="A405" s="54">
        <v>400</v>
      </c>
      <c r="B405" s="44"/>
      <c r="C405" s="40"/>
      <c r="D405" s="40"/>
      <c r="E405" s="40"/>
      <c r="F405" s="42"/>
      <c r="G405" s="42"/>
      <c r="H405" s="43"/>
      <c r="I405" s="73"/>
      <c r="J405" s="23"/>
      <c r="K405" s="42"/>
      <c r="L405" s="40"/>
      <c r="M405" s="40"/>
      <c r="N405" s="80"/>
      <c r="O405" s="78">
        <f>SUMIFS('조례와의 비교'!$F$3:$F$188,'조례와의 비교'!$B$3:$B$188,수서!J405,'조례와의 비교'!$C$3:$C$188,수서!K405,'조례와의 비교'!$D$3:$D$188,수서!L405,'조례와의 비교'!$E$3:$E$188,수서!M405)</f>
        <v>0</v>
      </c>
      <c r="P405" s="15" t="str">
        <f t="shared" si="9"/>
        <v>X</v>
      </c>
      <c r="Q405" s="50"/>
    </row>
    <row r="406" spans="1:17">
      <c r="A406" s="54">
        <v>401</v>
      </c>
      <c r="B406" s="44"/>
      <c r="C406" s="40"/>
      <c r="D406" s="40"/>
      <c r="E406" s="40"/>
      <c r="F406" s="42"/>
      <c r="G406" s="42"/>
      <c r="H406" s="43"/>
      <c r="I406" s="73"/>
      <c r="J406" s="23"/>
      <c r="K406" s="42"/>
      <c r="L406" s="40"/>
      <c r="M406" s="40"/>
      <c r="N406" s="80"/>
      <c r="O406" s="78">
        <f>SUMIFS('조례와의 비교'!$F$3:$F$188,'조례와의 비교'!$B$3:$B$188,수서!J406,'조례와의 비교'!$C$3:$C$188,수서!K406,'조례와의 비교'!$D$3:$D$188,수서!L406,'조례와의 비교'!$E$3:$E$188,수서!M406)</f>
        <v>0</v>
      </c>
      <c r="P406" s="15" t="str">
        <f t="shared" si="9"/>
        <v>X</v>
      </c>
      <c r="Q406" s="50"/>
    </row>
    <row r="407" spans="1:17">
      <c r="A407" s="54">
        <v>402</v>
      </c>
      <c r="B407" s="44"/>
      <c r="C407" s="40"/>
      <c r="D407" s="40"/>
      <c r="E407" s="40"/>
      <c r="F407" s="42"/>
      <c r="G407" s="42"/>
      <c r="H407" s="43"/>
      <c r="I407" s="73"/>
      <c r="J407" s="23"/>
      <c r="K407" s="42"/>
      <c r="L407" s="40"/>
      <c r="M407" s="40"/>
      <c r="N407" s="80"/>
      <c r="O407" s="78">
        <f>SUMIFS('조례와의 비교'!$F$3:$F$188,'조례와의 비교'!$B$3:$B$188,수서!J407,'조례와의 비교'!$C$3:$C$188,수서!K407,'조례와의 비교'!$D$3:$D$188,수서!L407,'조례와의 비교'!$E$3:$E$188,수서!M407)</f>
        <v>0</v>
      </c>
      <c r="P407" s="15" t="str">
        <f t="shared" si="9"/>
        <v>X</v>
      </c>
      <c r="Q407" s="50"/>
    </row>
    <row r="408" spans="1:17">
      <c r="A408" s="54">
        <v>403</v>
      </c>
      <c r="B408" s="44"/>
      <c r="C408" s="40"/>
      <c r="D408" s="40"/>
      <c r="E408" s="40"/>
      <c r="F408" s="42"/>
      <c r="G408" s="42"/>
      <c r="H408" s="43"/>
      <c r="I408" s="73"/>
      <c r="J408" s="23"/>
      <c r="K408" s="42"/>
      <c r="L408" s="40"/>
      <c r="M408" s="40"/>
      <c r="N408" s="80"/>
      <c r="O408" s="78">
        <f>SUMIFS('조례와의 비교'!$F$3:$F$188,'조례와의 비교'!$B$3:$B$188,수서!J408,'조례와의 비교'!$C$3:$C$188,수서!K408,'조례와의 비교'!$D$3:$D$188,수서!L408,'조례와의 비교'!$E$3:$E$188,수서!M408)</f>
        <v>0</v>
      </c>
      <c r="P408" s="15" t="str">
        <f t="shared" si="9"/>
        <v>X</v>
      </c>
      <c r="Q408" s="50"/>
    </row>
    <row r="409" spans="1:17">
      <c r="A409" s="54">
        <v>404</v>
      </c>
      <c r="B409" s="44"/>
      <c r="C409" s="40"/>
      <c r="D409" s="40"/>
      <c r="E409" s="40"/>
      <c r="F409" s="42"/>
      <c r="G409" s="42"/>
      <c r="H409" s="43"/>
      <c r="I409" s="73"/>
      <c r="J409" s="23"/>
      <c r="K409" s="42"/>
      <c r="L409" s="40"/>
      <c r="M409" s="40"/>
      <c r="N409" s="80"/>
      <c r="O409" s="78">
        <f>SUMIFS('조례와의 비교'!$F$3:$F$188,'조례와의 비교'!$B$3:$B$188,수서!J409,'조례와의 비교'!$C$3:$C$188,수서!K409,'조례와의 비교'!$D$3:$D$188,수서!L409,'조례와의 비교'!$E$3:$E$188,수서!M409)</f>
        <v>0</v>
      </c>
      <c r="P409" s="15" t="str">
        <f t="shared" si="9"/>
        <v>X</v>
      </c>
      <c r="Q409" s="50"/>
    </row>
    <row r="410" spans="1:17">
      <c r="A410" s="54">
        <v>405</v>
      </c>
      <c r="B410" s="44"/>
      <c r="C410" s="40"/>
      <c r="D410" s="40"/>
      <c r="E410" s="40"/>
      <c r="F410" s="42"/>
      <c r="G410" s="42"/>
      <c r="H410" s="43"/>
      <c r="I410" s="73"/>
      <c r="J410" s="23"/>
      <c r="K410" s="42"/>
      <c r="L410" s="40"/>
      <c r="M410" s="40"/>
      <c r="N410" s="80"/>
      <c r="O410" s="78">
        <f>SUMIFS('조례와의 비교'!$F$3:$F$188,'조례와의 비교'!$B$3:$B$188,수서!J410,'조례와의 비교'!$C$3:$C$188,수서!K410,'조례와의 비교'!$D$3:$D$188,수서!L410,'조례와의 비교'!$E$3:$E$188,수서!M410)</f>
        <v>0</v>
      </c>
      <c r="P410" s="15" t="str">
        <f t="shared" si="9"/>
        <v>X</v>
      </c>
      <c r="Q410" s="50"/>
    </row>
    <row r="411" spans="1:17">
      <c r="A411" s="54">
        <v>406</v>
      </c>
      <c r="B411" s="44"/>
      <c r="C411" s="40"/>
      <c r="D411" s="40"/>
      <c r="E411" s="40"/>
      <c r="F411" s="42"/>
      <c r="G411" s="42"/>
      <c r="H411" s="43"/>
      <c r="I411" s="73"/>
      <c r="J411" s="23"/>
      <c r="K411" s="42"/>
      <c r="L411" s="40"/>
      <c r="M411" s="40"/>
      <c r="N411" s="80"/>
      <c r="O411" s="78">
        <f>SUMIFS('조례와의 비교'!$F$3:$F$188,'조례와의 비교'!$B$3:$B$188,수서!J411,'조례와의 비교'!$C$3:$C$188,수서!K411,'조례와의 비교'!$D$3:$D$188,수서!L411,'조례와의 비교'!$E$3:$E$188,수서!M411)</f>
        <v>0</v>
      </c>
      <c r="P411" s="15" t="str">
        <f t="shared" si="9"/>
        <v>X</v>
      </c>
      <c r="Q411" s="50"/>
    </row>
    <row r="412" spans="1:17">
      <c r="A412" s="54">
        <v>407</v>
      </c>
      <c r="B412" s="44"/>
      <c r="C412" s="40"/>
      <c r="D412" s="40"/>
      <c r="E412" s="40"/>
      <c r="F412" s="42"/>
      <c r="G412" s="42"/>
      <c r="H412" s="43"/>
      <c r="I412" s="73"/>
      <c r="J412" s="23"/>
      <c r="K412" s="42"/>
      <c r="L412" s="40"/>
      <c r="M412" s="40"/>
      <c r="N412" s="80"/>
      <c r="O412" s="78">
        <f>SUMIFS('조례와의 비교'!$F$3:$F$188,'조례와의 비교'!$B$3:$B$188,수서!J412,'조례와의 비교'!$C$3:$C$188,수서!K412,'조례와의 비교'!$D$3:$D$188,수서!L412,'조례와의 비교'!$E$3:$E$188,수서!M412)</f>
        <v>0</v>
      </c>
      <c r="P412" s="15" t="str">
        <f t="shared" si="9"/>
        <v>X</v>
      </c>
      <c r="Q412" s="50"/>
    </row>
    <row r="413" spans="1:17">
      <c r="A413" s="54">
        <v>408</v>
      </c>
      <c r="B413" s="44"/>
      <c r="C413" s="40"/>
      <c r="D413" s="40"/>
      <c r="E413" s="40"/>
      <c r="F413" s="42"/>
      <c r="G413" s="42"/>
      <c r="H413" s="43"/>
      <c r="I413" s="73"/>
      <c r="J413" s="23"/>
      <c r="K413" s="42"/>
      <c r="L413" s="40"/>
      <c r="M413" s="40"/>
      <c r="N413" s="80"/>
      <c r="O413" s="78">
        <f>SUMIFS('조례와의 비교'!$F$3:$F$188,'조례와의 비교'!$B$3:$B$188,수서!J413,'조례와의 비교'!$C$3:$C$188,수서!K413,'조례와의 비교'!$D$3:$D$188,수서!L413,'조례와의 비교'!$E$3:$E$188,수서!M413)</f>
        <v>0</v>
      </c>
      <c r="P413" s="15" t="str">
        <f t="shared" si="9"/>
        <v>X</v>
      </c>
      <c r="Q413" s="50"/>
    </row>
    <row r="414" spans="1:17">
      <c r="A414" s="54">
        <v>409</v>
      </c>
      <c r="B414" s="44"/>
      <c r="C414" s="40"/>
      <c r="D414" s="40"/>
      <c r="E414" s="40"/>
      <c r="F414" s="42"/>
      <c r="G414" s="42"/>
      <c r="H414" s="43"/>
      <c r="I414" s="73"/>
      <c r="J414" s="23"/>
      <c r="K414" s="42"/>
      <c r="L414" s="40"/>
      <c r="M414" s="40"/>
      <c r="N414" s="80"/>
      <c r="O414" s="78">
        <f>SUMIFS('조례와의 비교'!$F$3:$F$188,'조례와의 비교'!$B$3:$B$188,수서!J414,'조례와의 비교'!$C$3:$C$188,수서!K414,'조례와의 비교'!$D$3:$D$188,수서!L414,'조례와의 비교'!$E$3:$E$188,수서!M414)</f>
        <v>0</v>
      </c>
      <c r="P414" s="15" t="str">
        <f t="shared" si="9"/>
        <v>X</v>
      </c>
      <c r="Q414" s="50"/>
    </row>
    <row r="415" spans="1:17">
      <c r="A415" s="54">
        <v>410</v>
      </c>
      <c r="B415" s="44"/>
      <c r="C415" s="40"/>
      <c r="D415" s="40"/>
      <c r="E415" s="40"/>
      <c r="F415" s="42"/>
      <c r="G415" s="42"/>
      <c r="H415" s="43"/>
      <c r="I415" s="73"/>
      <c r="J415" s="23"/>
      <c r="K415" s="42"/>
      <c r="L415" s="40"/>
      <c r="M415" s="40"/>
      <c r="N415" s="80"/>
      <c r="O415" s="78">
        <f>SUMIFS('조례와의 비교'!$F$3:$F$188,'조례와의 비교'!$B$3:$B$188,수서!J415,'조례와의 비교'!$C$3:$C$188,수서!K415,'조례와의 비교'!$D$3:$D$188,수서!L415,'조례와의 비교'!$E$3:$E$188,수서!M415)</f>
        <v>0</v>
      </c>
      <c r="P415" s="15" t="str">
        <f t="shared" si="9"/>
        <v>X</v>
      </c>
      <c r="Q415" s="50"/>
    </row>
    <row r="416" spans="1:17">
      <c r="A416" s="54">
        <v>411</v>
      </c>
      <c r="B416" s="44"/>
      <c r="C416" s="40"/>
      <c r="D416" s="40"/>
      <c r="E416" s="40"/>
      <c r="F416" s="42"/>
      <c r="G416" s="42"/>
      <c r="H416" s="43"/>
      <c r="I416" s="73"/>
      <c r="J416" s="23"/>
      <c r="K416" s="42"/>
      <c r="L416" s="40"/>
      <c r="M416" s="40"/>
      <c r="N416" s="80"/>
      <c r="O416" s="78">
        <f>SUMIFS('조례와의 비교'!$F$3:$F$188,'조례와의 비교'!$B$3:$B$188,수서!J416,'조례와의 비교'!$C$3:$C$188,수서!K416,'조례와의 비교'!$D$3:$D$188,수서!L416,'조례와의 비교'!$E$3:$E$188,수서!M416)</f>
        <v>0</v>
      </c>
      <c r="P416" s="15" t="str">
        <f t="shared" si="9"/>
        <v>X</v>
      </c>
      <c r="Q416" s="50"/>
    </row>
    <row r="417" spans="1:17">
      <c r="A417" s="54">
        <v>412</v>
      </c>
      <c r="B417" s="44"/>
      <c r="C417" s="40"/>
      <c r="D417" s="40"/>
      <c r="E417" s="40"/>
      <c r="F417" s="42"/>
      <c r="G417" s="42"/>
      <c r="H417" s="43"/>
      <c r="I417" s="73"/>
      <c r="J417" s="23"/>
      <c r="K417" s="42"/>
      <c r="L417" s="40"/>
      <c r="M417" s="40"/>
      <c r="N417" s="80"/>
      <c r="O417" s="78">
        <f>SUMIFS('조례와의 비교'!$F$3:$F$188,'조례와의 비교'!$B$3:$B$188,수서!J417,'조례와의 비교'!$C$3:$C$188,수서!K417,'조례와의 비교'!$D$3:$D$188,수서!L417,'조례와의 비교'!$E$3:$E$188,수서!M417)</f>
        <v>0</v>
      </c>
      <c r="P417" s="15" t="str">
        <f t="shared" si="9"/>
        <v>X</v>
      </c>
      <c r="Q417" s="50"/>
    </row>
    <row r="418" spans="1:17">
      <c r="A418" s="54">
        <v>413</v>
      </c>
      <c r="B418" s="44"/>
      <c r="C418" s="40"/>
      <c r="D418" s="40"/>
      <c r="E418" s="40"/>
      <c r="F418" s="42"/>
      <c r="G418" s="42"/>
      <c r="H418" s="43"/>
      <c r="I418" s="73"/>
      <c r="J418" s="23"/>
      <c r="K418" s="42"/>
      <c r="L418" s="40"/>
      <c r="M418" s="40"/>
      <c r="N418" s="80"/>
      <c r="O418" s="78">
        <f>SUMIFS('조례와의 비교'!$F$3:$F$188,'조례와의 비교'!$B$3:$B$188,수서!J418,'조례와의 비교'!$C$3:$C$188,수서!K418,'조례와의 비교'!$D$3:$D$188,수서!L418,'조례와의 비교'!$E$3:$E$188,수서!M418)</f>
        <v>0</v>
      </c>
      <c r="P418" s="15" t="str">
        <f t="shared" si="9"/>
        <v>X</v>
      </c>
      <c r="Q418" s="50"/>
    </row>
    <row r="419" spans="1:17">
      <c r="A419" s="54">
        <v>414</v>
      </c>
      <c r="B419" s="44"/>
      <c r="C419" s="40"/>
      <c r="D419" s="40"/>
      <c r="E419" s="40"/>
      <c r="F419" s="42"/>
      <c r="G419" s="42"/>
      <c r="H419" s="43"/>
      <c r="I419" s="73"/>
      <c r="J419" s="23"/>
      <c r="K419" s="42"/>
      <c r="L419" s="40"/>
      <c r="M419" s="40"/>
      <c r="N419" s="80"/>
      <c r="O419" s="78">
        <f>SUMIFS('조례와의 비교'!$F$3:$F$188,'조례와의 비교'!$B$3:$B$188,수서!J419,'조례와의 비교'!$C$3:$C$188,수서!K419,'조례와의 비교'!$D$3:$D$188,수서!L419,'조례와의 비교'!$E$3:$E$188,수서!M419)</f>
        <v>0</v>
      </c>
      <c r="P419" s="15" t="str">
        <f t="shared" si="9"/>
        <v>X</v>
      </c>
      <c r="Q419" s="50"/>
    </row>
    <row r="420" spans="1:17">
      <c r="A420" s="54">
        <v>415</v>
      </c>
      <c r="B420" s="44"/>
      <c r="C420" s="40"/>
      <c r="D420" s="40"/>
      <c r="E420" s="40"/>
      <c r="F420" s="42"/>
      <c r="G420" s="42"/>
      <c r="H420" s="43"/>
      <c r="I420" s="73"/>
      <c r="J420" s="23"/>
      <c r="K420" s="42"/>
      <c r="L420" s="40"/>
      <c r="M420" s="40"/>
      <c r="N420" s="80"/>
      <c r="O420" s="78">
        <f>SUMIFS('조례와의 비교'!$F$3:$F$188,'조례와의 비교'!$B$3:$B$188,수서!J420,'조례와의 비교'!$C$3:$C$188,수서!K420,'조례와의 비교'!$D$3:$D$188,수서!L420,'조례와의 비교'!$E$3:$E$188,수서!M420)</f>
        <v>0</v>
      </c>
      <c r="P420" s="15" t="str">
        <f t="shared" si="9"/>
        <v>X</v>
      </c>
      <c r="Q420" s="50"/>
    </row>
    <row r="421" spans="1:17">
      <c r="A421" s="54">
        <v>416</v>
      </c>
      <c r="B421" s="44"/>
      <c r="C421" s="40"/>
      <c r="D421" s="40"/>
      <c r="E421" s="40"/>
      <c r="F421" s="42"/>
      <c r="G421" s="42"/>
      <c r="H421" s="43"/>
      <c r="I421" s="73"/>
      <c r="J421" s="23"/>
      <c r="K421" s="42"/>
      <c r="L421" s="40"/>
      <c r="M421" s="40"/>
      <c r="N421" s="80"/>
      <c r="O421" s="78">
        <f>SUMIFS('조례와의 비교'!$F$3:$F$188,'조례와의 비교'!$B$3:$B$188,수서!J421,'조례와의 비교'!$C$3:$C$188,수서!K421,'조례와의 비교'!$D$3:$D$188,수서!L421,'조례와의 비교'!$E$3:$E$188,수서!M421)</f>
        <v>0</v>
      </c>
      <c r="P421" s="15" t="str">
        <f t="shared" si="9"/>
        <v>X</v>
      </c>
      <c r="Q421" s="50"/>
    </row>
    <row r="422" spans="1:17">
      <c r="A422" s="54">
        <v>417</v>
      </c>
      <c r="B422" s="44"/>
      <c r="C422" s="40"/>
      <c r="D422" s="40"/>
      <c r="E422" s="40"/>
      <c r="F422" s="42"/>
      <c r="G422" s="42"/>
      <c r="H422" s="43"/>
      <c r="I422" s="73"/>
      <c r="J422" s="23"/>
      <c r="K422" s="42"/>
      <c r="L422" s="40"/>
      <c r="M422" s="40"/>
      <c r="N422" s="80"/>
      <c r="O422" s="78">
        <f>SUMIFS('조례와의 비교'!$F$3:$F$188,'조례와의 비교'!$B$3:$B$188,수서!J422,'조례와의 비교'!$C$3:$C$188,수서!K422,'조례와의 비교'!$D$3:$D$188,수서!L422,'조례와의 비교'!$E$3:$E$188,수서!M422)</f>
        <v>0</v>
      </c>
      <c r="P422" s="15" t="str">
        <f t="shared" si="9"/>
        <v>X</v>
      </c>
      <c r="Q422" s="50"/>
    </row>
    <row r="423" spans="1:17">
      <c r="A423" s="54">
        <v>418</v>
      </c>
      <c r="B423" s="44"/>
      <c r="C423" s="40"/>
      <c r="D423" s="40"/>
      <c r="E423" s="40"/>
      <c r="F423" s="42"/>
      <c r="G423" s="42"/>
      <c r="H423" s="43"/>
      <c r="I423" s="73"/>
      <c r="J423" s="23"/>
      <c r="K423" s="42"/>
      <c r="L423" s="40"/>
      <c r="M423" s="40"/>
      <c r="N423" s="80"/>
      <c r="O423" s="78">
        <f>SUMIFS('조례와의 비교'!$F$3:$F$188,'조례와의 비교'!$B$3:$B$188,수서!J423,'조례와의 비교'!$C$3:$C$188,수서!K423,'조례와의 비교'!$D$3:$D$188,수서!L423,'조례와의 비교'!$E$3:$E$188,수서!M423)</f>
        <v>0</v>
      </c>
      <c r="P423" s="15" t="str">
        <f t="shared" si="9"/>
        <v>X</v>
      </c>
      <c r="Q423" s="50"/>
    </row>
    <row r="424" spans="1:17">
      <c r="A424" s="54">
        <v>419</v>
      </c>
      <c r="B424" s="44"/>
      <c r="C424" s="40"/>
      <c r="D424" s="40"/>
      <c r="E424" s="40"/>
      <c r="F424" s="42"/>
      <c r="G424" s="42"/>
      <c r="H424" s="43"/>
      <c r="I424" s="73"/>
      <c r="J424" s="23"/>
      <c r="K424" s="42"/>
      <c r="L424" s="40"/>
      <c r="M424" s="40"/>
      <c r="N424" s="80"/>
      <c r="O424" s="78">
        <f>SUMIFS('조례와의 비교'!$F$3:$F$188,'조례와의 비교'!$B$3:$B$188,수서!J424,'조례와의 비교'!$C$3:$C$188,수서!K424,'조례와의 비교'!$D$3:$D$188,수서!L424,'조례와의 비교'!$E$3:$E$188,수서!M424)</f>
        <v>0</v>
      </c>
      <c r="P424" s="15" t="str">
        <f t="shared" si="9"/>
        <v>X</v>
      </c>
      <c r="Q424" s="50"/>
    </row>
    <row r="425" spans="1:17">
      <c r="A425" s="54">
        <v>420</v>
      </c>
      <c r="B425" s="44"/>
      <c r="C425" s="40"/>
      <c r="D425" s="40"/>
      <c r="E425" s="40"/>
      <c r="F425" s="42"/>
      <c r="G425" s="42"/>
      <c r="H425" s="43"/>
      <c r="I425" s="73"/>
      <c r="J425" s="23"/>
      <c r="K425" s="42"/>
      <c r="L425" s="40"/>
      <c r="M425" s="40"/>
      <c r="N425" s="80"/>
      <c r="O425" s="78">
        <f>SUMIFS('조례와의 비교'!$F$3:$F$188,'조례와의 비교'!$B$3:$B$188,수서!J425,'조례와의 비교'!$C$3:$C$188,수서!K425,'조례와의 비교'!$D$3:$D$188,수서!L425,'조례와의 비교'!$E$3:$E$188,수서!M425)</f>
        <v>0</v>
      </c>
      <c r="P425" s="15" t="str">
        <f t="shared" si="9"/>
        <v>X</v>
      </c>
      <c r="Q425" s="50"/>
    </row>
    <row r="426" spans="1:17">
      <c r="A426" s="54">
        <v>421</v>
      </c>
      <c r="B426" s="44"/>
      <c r="C426" s="40"/>
      <c r="D426" s="40"/>
      <c r="E426" s="40"/>
      <c r="F426" s="42"/>
      <c r="G426" s="42"/>
      <c r="H426" s="43"/>
      <c r="I426" s="73"/>
      <c r="J426" s="23"/>
      <c r="K426" s="42"/>
      <c r="L426" s="40"/>
      <c r="M426" s="40"/>
      <c r="N426" s="80"/>
      <c r="O426" s="78">
        <f>SUMIFS('조례와의 비교'!$F$3:$F$188,'조례와의 비교'!$B$3:$B$188,수서!J426,'조례와의 비교'!$C$3:$C$188,수서!K426,'조례와의 비교'!$D$3:$D$188,수서!L426,'조례와의 비교'!$E$3:$E$188,수서!M426)</f>
        <v>0</v>
      </c>
      <c r="P426" s="15" t="str">
        <f t="shared" si="9"/>
        <v>X</v>
      </c>
      <c r="Q426" s="50"/>
    </row>
    <row r="427" spans="1:17">
      <c r="A427" s="54">
        <v>422</v>
      </c>
      <c r="B427" s="44"/>
      <c r="C427" s="40"/>
      <c r="D427" s="40"/>
      <c r="E427" s="40"/>
      <c r="F427" s="42"/>
      <c r="G427" s="42"/>
      <c r="H427" s="43"/>
      <c r="I427" s="73"/>
      <c r="J427" s="23"/>
      <c r="K427" s="42"/>
      <c r="L427" s="40"/>
      <c r="M427" s="40"/>
      <c r="N427" s="80"/>
      <c r="O427" s="78">
        <f>SUMIFS('조례와의 비교'!$F$3:$F$188,'조례와의 비교'!$B$3:$B$188,수서!J427,'조례와의 비교'!$C$3:$C$188,수서!K427,'조례와의 비교'!$D$3:$D$188,수서!L427,'조례와의 비교'!$E$3:$E$188,수서!M427)</f>
        <v>0</v>
      </c>
      <c r="P427" s="15" t="str">
        <f t="shared" si="9"/>
        <v>X</v>
      </c>
      <c r="Q427" s="50"/>
    </row>
    <row r="428" spans="1:17">
      <c r="A428" s="54">
        <v>423</v>
      </c>
      <c r="B428" s="44"/>
      <c r="C428" s="40"/>
      <c r="D428" s="40"/>
      <c r="E428" s="40"/>
      <c r="F428" s="42"/>
      <c r="G428" s="42"/>
      <c r="H428" s="43"/>
      <c r="I428" s="73"/>
      <c r="J428" s="23"/>
      <c r="K428" s="42"/>
      <c r="L428" s="40"/>
      <c r="M428" s="40"/>
      <c r="N428" s="80"/>
      <c r="O428" s="78">
        <f>SUMIFS('조례와의 비교'!$F$3:$F$188,'조례와의 비교'!$B$3:$B$188,수서!J428,'조례와의 비교'!$C$3:$C$188,수서!K428,'조례와의 비교'!$D$3:$D$188,수서!L428,'조례와의 비교'!$E$3:$E$188,수서!M428)</f>
        <v>0</v>
      </c>
      <c r="P428" s="15" t="str">
        <f t="shared" si="9"/>
        <v>X</v>
      </c>
      <c r="Q428" s="50"/>
    </row>
    <row r="429" spans="1:17">
      <c r="A429" s="54">
        <v>424</v>
      </c>
      <c r="B429" s="44"/>
      <c r="C429" s="40"/>
      <c r="D429" s="40"/>
      <c r="E429" s="40"/>
      <c r="F429" s="42"/>
      <c r="G429" s="42"/>
      <c r="H429" s="43"/>
      <c r="I429" s="73"/>
      <c r="J429" s="23"/>
      <c r="K429" s="42"/>
      <c r="L429" s="40"/>
      <c r="M429" s="40"/>
      <c r="N429" s="80"/>
      <c r="O429" s="78">
        <f>SUMIFS('조례와의 비교'!$F$3:$F$188,'조례와의 비교'!$B$3:$B$188,수서!J429,'조례와의 비교'!$C$3:$C$188,수서!K429,'조례와의 비교'!$D$3:$D$188,수서!L429,'조례와의 비교'!$E$3:$E$188,수서!M429)</f>
        <v>0</v>
      </c>
      <c r="P429" s="15" t="str">
        <f t="shared" si="9"/>
        <v>X</v>
      </c>
      <c r="Q429" s="50"/>
    </row>
    <row r="430" spans="1:17">
      <c r="A430" s="54">
        <v>425</v>
      </c>
      <c r="B430" s="44"/>
      <c r="C430" s="40"/>
      <c r="D430" s="40"/>
      <c r="E430" s="40"/>
      <c r="F430" s="42"/>
      <c r="G430" s="42"/>
      <c r="H430" s="43"/>
      <c r="I430" s="73"/>
      <c r="J430" s="23"/>
      <c r="K430" s="42"/>
      <c r="L430" s="40"/>
      <c r="M430" s="40"/>
      <c r="N430" s="80"/>
      <c r="O430" s="78">
        <f>SUMIFS('조례와의 비교'!$F$3:$F$188,'조례와의 비교'!$B$3:$B$188,수서!J430,'조례와의 비교'!$C$3:$C$188,수서!K430,'조례와의 비교'!$D$3:$D$188,수서!L430,'조례와의 비교'!$E$3:$E$188,수서!M430)</f>
        <v>0</v>
      </c>
      <c r="P430" s="15" t="str">
        <f t="shared" si="9"/>
        <v>X</v>
      </c>
      <c r="Q430" s="50"/>
    </row>
    <row r="431" spans="1:17">
      <c r="A431" s="54">
        <v>426</v>
      </c>
      <c r="B431" s="44"/>
      <c r="C431" s="40"/>
      <c r="D431" s="40"/>
      <c r="E431" s="40"/>
      <c r="F431" s="42"/>
      <c r="G431" s="42"/>
      <c r="H431" s="43"/>
      <c r="I431" s="73"/>
      <c r="J431" s="23"/>
      <c r="K431" s="42"/>
      <c r="L431" s="40"/>
      <c r="M431" s="40"/>
      <c r="N431" s="80"/>
      <c r="O431" s="78">
        <f>SUMIFS('조례와의 비교'!$F$3:$F$188,'조례와의 비교'!$B$3:$B$188,수서!J431,'조례와의 비교'!$C$3:$C$188,수서!K431,'조례와의 비교'!$D$3:$D$188,수서!L431,'조례와의 비교'!$E$3:$E$188,수서!M431)</f>
        <v>0</v>
      </c>
      <c r="P431" s="15" t="str">
        <f t="shared" si="9"/>
        <v>X</v>
      </c>
      <c r="Q431" s="50"/>
    </row>
    <row r="432" spans="1:17">
      <c r="A432" s="54">
        <v>427</v>
      </c>
      <c r="B432" s="44"/>
      <c r="C432" s="40"/>
      <c r="D432" s="40"/>
      <c r="E432" s="40"/>
      <c r="F432" s="42"/>
      <c r="G432" s="42"/>
      <c r="H432" s="43"/>
      <c r="I432" s="73"/>
      <c r="J432" s="23"/>
      <c r="K432" s="42"/>
      <c r="L432" s="40"/>
      <c r="M432" s="40"/>
      <c r="N432" s="80"/>
      <c r="O432" s="78">
        <f>SUMIFS('조례와의 비교'!$F$3:$F$188,'조례와의 비교'!$B$3:$B$188,수서!J432,'조례와의 비교'!$C$3:$C$188,수서!K432,'조례와의 비교'!$D$3:$D$188,수서!L432,'조례와의 비교'!$E$3:$E$188,수서!M432)</f>
        <v>0</v>
      </c>
      <c r="P432" s="15" t="str">
        <f t="shared" si="9"/>
        <v>X</v>
      </c>
      <c r="Q432" s="50"/>
    </row>
    <row r="433" spans="1:17">
      <c r="A433" s="54">
        <v>428</v>
      </c>
      <c r="B433" s="44"/>
      <c r="C433" s="40"/>
      <c r="D433" s="40"/>
      <c r="E433" s="40"/>
      <c r="F433" s="42"/>
      <c r="G433" s="42"/>
      <c r="H433" s="43"/>
      <c r="I433" s="73"/>
      <c r="J433" s="23"/>
      <c r="K433" s="42"/>
      <c r="L433" s="40"/>
      <c r="M433" s="40"/>
      <c r="N433" s="80"/>
      <c r="O433" s="78">
        <f>SUMIFS('조례와의 비교'!$F$3:$F$188,'조례와의 비교'!$B$3:$B$188,수서!J433,'조례와의 비교'!$C$3:$C$188,수서!K433,'조례와의 비교'!$D$3:$D$188,수서!L433,'조례와의 비교'!$E$3:$E$188,수서!M433)</f>
        <v>0</v>
      </c>
      <c r="P433" s="15" t="str">
        <f t="shared" si="9"/>
        <v>X</v>
      </c>
      <c r="Q433" s="50"/>
    </row>
    <row r="434" spans="1:17">
      <c r="A434" s="54">
        <v>429</v>
      </c>
      <c r="B434" s="44"/>
      <c r="C434" s="40"/>
      <c r="D434" s="40"/>
      <c r="E434" s="40"/>
      <c r="F434" s="42"/>
      <c r="G434" s="42"/>
      <c r="H434" s="43"/>
      <c r="I434" s="73"/>
      <c r="J434" s="23"/>
      <c r="K434" s="42"/>
      <c r="L434" s="40"/>
      <c r="M434" s="40"/>
      <c r="N434" s="80"/>
      <c r="O434" s="78">
        <f>SUMIFS('조례와의 비교'!$F$3:$F$188,'조례와의 비교'!$B$3:$B$188,수서!J434,'조례와의 비교'!$C$3:$C$188,수서!K434,'조례와의 비교'!$D$3:$D$188,수서!L434,'조례와의 비교'!$E$3:$E$188,수서!M434)</f>
        <v>0</v>
      </c>
      <c r="P434" s="15" t="str">
        <f t="shared" si="9"/>
        <v>X</v>
      </c>
      <c r="Q434" s="50"/>
    </row>
    <row r="435" spans="1:17">
      <c r="A435" s="54">
        <v>430</v>
      </c>
      <c r="B435" s="44"/>
      <c r="C435" s="40"/>
      <c r="D435" s="40"/>
      <c r="E435" s="40"/>
      <c r="F435" s="42"/>
      <c r="G435" s="42"/>
      <c r="H435" s="43"/>
      <c r="I435" s="73"/>
      <c r="J435" s="23"/>
      <c r="K435" s="42"/>
      <c r="L435" s="40"/>
      <c r="M435" s="40"/>
      <c r="N435" s="80"/>
      <c r="O435" s="78">
        <f>SUMIFS('조례와의 비교'!$F$3:$F$188,'조례와의 비교'!$B$3:$B$188,수서!J435,'조례와의 비교'!$C$3:$C$188,수서!K435,'조례와의 비교'!$D$3:$D$188,수서!L435,'조례와의 비교'!$E$3:$E$188,수서!M435)</f>
        <v>0</v>
      </c>
      <c r="P435" s="15" t="str">
        <f t="shared" si="9"/>
        <v>X</v>
      </c>
      <c r="Q435" s="50"/>
    </row>
    <row r="436" spans="1:17">
      <c r="A436" s="54">
        <v>431</v>
      </c>
      <c r="B436" s="44"/>
      <c r="C436" s="40"/>
      <c r="D436" s="40"/>
      <c r="E436" s="40"/>
      <c r="F436" s="42"/>
      <c r="G436" s="42"/>
      <c r="H436" s="43"/>
      <c r="I436" s="73"/>
      <c r="J436" s="23"/>
      <c r="K436" s="42"/>
      <c r="L436" s="40"/>
      <c r="M436" s="40"/>
      <c r="N436" s="80"/>
      <c r="O436" s="78">
        <f>SUMIFS('조례와의 비교'!$F$3:$F$188,'조례와의 비교'!$B$3:$B$188,수서!J436,'조례와의 비교'!$C$3:$C$188,수서!K436,'조례와의 비교'!$D$3:$D$188,수서!L436,'조례와의 비교'!$E$3:$E$188,수서!M436)</f>
        <v>0</v>
      </c>
      <c r="P436" s="15" t="str">
        <f t="shared" si="9"/>
        <v>X</v>
      </c>
      <c r="Q436" s="50"/>
    </row>
    <row r="437" spans="1:17">
      <c r="A437" s="54">
        <v>432</v>
      </c>
      <c r="B437" s="44"/>
      <c r="C437" s="40"/>
      <c r="D437" s="40"/>
      <c r="E437" s="40"/>
      <c r="F437" s="42"/>
      <c r="G437" s="42"/>
      <c r="H437" s="43"/>
      <c r="I437" s="73"/>
      <c r="J437" s="23"/>
      <c r="K437" s="42"/>
      <c r="L437" s="40"/>
      <c r="M437" s="40"/>
      <c r="N437" s="80"/>
      <c r="O437" s="78">
        <f>SUMIFS('조례와의 비교'!$F$3:$F$188,'조례와의 비교'!$B$3:$B$188,수서!J437,'조례와의 비교'!$C$3:$C$188,수서!K437,'조례와의 비교'!$D$3:$D$188,수서!L437,'조례와의 비교'!$E$3:$E$188,수서!M437)</f>
        <v>0</v>
      </c>
      <c r="P437" s="15" t="str">
        <f t="shared" si="9"/>
        <v>X</v>
      </c>
      <c r="Q437" s="50"/>
    </row>
    <row r="438" spans="1:17">
      <c r="A438" s="54">
        <v>433</v>
      </c>
      <c r="B438" s="44"/>
      <c r="C438" s="40"/>
      <c r="D438" s="40"/>
      <c r="E438" s="40"/>
      <c r="F438" s="42"/>
      <c r="G438" s="42"/>
      <c r="H438" s="43"/>
      <c r="I438" s="73"/>
      <c r="J438" s="23"/>
      <c r="K438" s="42"/>
      <c r="L438" s="40"/>
      <c r="M438" s="40"/>
      <c r="N438" s="80"/>
      <c r="O438" s="78">
        <f>SUMIFS('조례와의 비교'!$F$3:$F$188,'조례와의 비교'!$B$3:$B$188,수서!J438,'조례와의 비교'!$C$3:$C$188,수서!K438,'조례와의 비교'!$D$3:$D$188,수서!L438,'조례와의 비교'!$E$3:$E$188,수서!M438)</f>
        <v>0</v>
      </c>
      <c r="P438" s="15" t="str">
        <f t="shared" si="9"/>
        <v>X</v>
      </c>
      <c r="Q438" s="50"/>
    </row>
    <row r="439" spans="1:17">
      <c r="A439" s="54">
        <v>434</v>
      </c>
      <c r="B439" s="44"/>
      <c r="C439" s="40"/>
      <c r="D439" s="40"/>
      <c r="E439" s="40"/>
      <c r="F439" s="42"/>
      <c r="G439" s="42"/>
      <c r="H439" s="43"/>
      <c r="I439" s="73"/>
      <c r="J439" s="23"/>
      <c r="K439" s="42"/>
      <c r="L439" s="40"/>
      <c r="M439" s="40"/>
      <c r="N439" s="80"/>
      <c r="O439" s="78">
        <f>SUMIFS('조례와의 비교'!$F$3:$F$188,'조례와의 비교'!$B$3:$B$188,수서!J439,'조례와의 비교'!$C$3:$C$188,수서!K439,'조례와의 비교'!$D$3:$D$188,수서!L439,'조례와의 비교'!$E$3:$E$188,수서!M439)</f>
        <v>0</v>
      </c>
      <c r="P439" s="15" t="str">
        <f t="shared" si="9"/>
        <v>X</v>
      </c>
      <c r="Q439" s="50"/>
    </row>
    <row r="440" spans="1:17">
      <c r="A440" s="54">
        <v>435</v>
      </c>
      <c r="B440" s="44"/>
      <c r="C440" s="40"/>
      <c r="D440" s="40"/>
      <c r="E440" s="40"/>
      <c r="F440" s="42"/>
      <c r="G440" s="42"/>
      <c r="H440" s="43"/>
      <c r="I440" s="73"/>
      <c r="J440" s="23"/>
      <c r="K440" s="42"/>
      <c r="L440" s="40"/>
      <c r="M440" s="40"/>
      <c r="N440" s="80"/>
      <c r="O440" s="78">
        <f>SUMIFS('조례와의 비교'!$F$3:$F$188,'조례와의 비교'!$B$3:$B$188,수서!J440,'조례와의 비교'!$C$3:$C$188,수서!K440,'조례와의 비교'!$D$3:$D$188,수서!L440,'조례와의 비교'!$E$3:$E$188,수서!M440)</f>
        <v>0</v>
      </c>
      <c r="P440" s="15" t="str">
        <f t="shared" si="9"/>
        <v>X</v>
      </c>
      <c r="Q440" s="50"/>
    </row>
    <row r="441" spans="1:17">
      <c r="A441" s="54">
        <v>436</v>
      </c>
      <c r="B441" s="44"/>
      <c r="C441" s="40"/>
      <c r="D441" s="40"/>
      <c r="E441" s="40"/>
      <c r="F441" s="42"/>
      <c r="G441" s="42"/>
      <c r="H441" s="43"/>
      <c r="I441" s="73"/>
      <c r="J441" s="23"/>
      <c r="K441" s="42"/>
      <c r="L441" s="40"/>
      <c r="M441" s="40"/>
      <c r="N441" s="80"/>
      <c r="O441" s="78">
        <f>SUMIFS('조례와의 비교'!$F$3:$F$188,'조례와의 비교'!$B$3:$B$188,수서!J441,'조례와의 비교'!$C$3:$C$188,수서!K441,'조례와의 비교'!$D$3:$D$188,수서!L441,'조례와의 비교'!$E$3:$E$188,수서!M441)</f>
        <v>0</v>
      </c>
      <c r="P441" s="15" t="str">
        <f t="shared" si="9"/>
        <v>X</v>
      </c>
      <c r="Q441" s="50"/>
    </row>
    <row r="442" spans="1:17">
      <c r="A442" s="54">
        <v>437</v>
      </c>
      <c r="B442" s="44"/>
      <c r="C442" s="40"/>
      <c r="D442" s="40"/>
      <c r="E442" s="40"/>
      <c r="F442" s="42"/>
      <c r="G442" s="42"/>
      <c r="H442" s="43"/>
      <c r="I442" s="73"/>
      <c r="J442" s="23"/>
      <c r="K442" s="42"/>
      <c r="L442" s="40"/>
      <c r="M442" s="40"/>
      <c r="N442" s="80"/>
      <c r="O442" s="78">
        <f>SUMIFS('조례와의 비교'!$F$3:$F$188,'조례와의 비교'!$B$3:$B$188,수서!J442,'조례와의 비교'!$C$3:$C$188,수서!K442,'조례와의 비교'!$D$3:$D$188,수서!L442,'조례와의 비교'!$E$3:$E$188,수서!M442)</f>
        <v>0</v>
      </c>
      <c r="P442" s="15" t="str">
        <f t="shared" si="9"/>
        <v>X</v>
      </c>
      <c r="Q442" s="50"/>
    </row>
    <row r="443" spans="1:17">
      <c r="A443" s="54">
        <v>438</v>
      </c>
      <c r="B443" s="44"/>
      <c r="C443" s="40"/>
      <c r="D443" s="40"/>
      <c r="E443" s="40"/>
      <c r="F443" s="42"/>
      <c r="G443" s="42"/>
      <c r="H443" s="43"/>
      <c r="I443" s="73"/>
      <c r="J443" s="23"/>
      <c r="K443" s="42"/>
      <c r="L443" s="40"/>
      <c r="M443" s="40"/>
      <c r="N443" s="80"/>
      <c r="O443" s="78">
        <f>SUMIFS('조례와의 비교'!$F$3:$F$188,'조례와의 비교'!$B$3:$B$188,수서!J443,'조례와의 비교'!$C$3:$C$188,수서!K443,'조례와의 비교'!$D$3:$D$188,수서!L443,'조례와의 비교'!$E$3:$E$188,수서!M443)</f>
        <v>0</v>
      </c>
      <c r="P443" s="15" t="str">
        <f t="shared" si="9"/>
        <v>X</v>
      </c>
      <c r="Q443" s="50"/>
    </row>
    <row r="444" spans="1:17">
      <c r="A444" s="54">
        <v>439</v>
      </c>
      <c r="B444" s="44"/>
      <c r="C444" s="40"/>
      <c r="D444" s="40"/>
      <c r="E444" s="40"/>
      <c r="F444" s="42"/>
      <c r="G444" s="42"/>
      <c r="H444" s="43"/>
      <c r="I444" s="73"/>
      <c r="J444" s="23"/>
      <c r="K444" s="42"/>
      <c r="L444" s="40"/>
      <c r="M444" s="40"/>
      <c r="N444" s="80"/>
      <c r="O444" s="78">
        <f>SUMIFS('조례와의 비교'!$F$3:$F$188,'조례와의 비교'!$B$3:$B$188,수서!J444,'조례와의 비교'!$C$3:$C$188,수서!K444,'조례와의 비교'!$D$3:$D$188,수서!L444,'조례와의 비교'!$E$3:$E$188,수서!M444)</f>
        <v>0</v>
      </c>
      <c r="P444" s="15" t="str">
        <f t="shared" si="9"/>
        <v>X</v>
      </c>
      <c r="Q444" s="50"/>
    </row>
    <row r="445" spans="1:17">
      <c r="A445" s="54">
        <v>440</v>
      </c>
      <c r="B445" s="44"/>
      <c r="C445" s="40"/>
      <c r="D445" s="40"/>
      <c r="E445" s="40"/>
      <c r="F445" s="42"/>
      <c r="G445" s="42"/>
      <c r="H445" s="43"/>
      <c r="I445" s="73"/>
      <c r="J445" s="23"/>
      <c r="K445" s="42"/>
      <c r="L445" s="40"/>
      <c r="M445" s="40"/>
      <c r="N445" s="80"/>
      <c r="O445" s="78">
        <f>SUMIFS('조례와의 비교'!$F$3:$F$188,'조례와의 비교'!$B$3:$B$188,수서!J445,'조례와의 비교'!$C$3:$C$188,수서!K445,'조례와의 비교'!$D$3:$D$188,수서!L445,'조례와의 비교'!$E$3:$E$188,수서!M445)</f>
        <v>0</v>
      </c>
      <c r="P445" s="15" t="str">
        <f t="shared" si="9"/>
        <v>X</v>
      </c>
      <c r="Q445" s="50"/>
    </row>
    <row r="446" spans="1:17">
      <c r="A446" s="54">
        <v>441</v>
      </c>
      <c r="B446" s="44"/>
      <c r="C446" s="40"/>
      <c r="D446" s="40"/>
      <c r="E446" s="40"/>
      <c r="F446" s="42"/>
      <c r="G446" s="42"/>
      <c r="H446" s="43"/>
      <c r="I446" s="73"/>
      <c r="J446" s="23"/>
      <c r="K446" s="42"/>
      <c r="L446" s="40"/>
      <c r="M446" s="40"/>
      <c r="N446" s="80"/>
      <c r="O446" s="78">
        <f>SUMIFS('조례와의 비교'!$F$3:$F$188,'조례와의 비교'!$B$3:$B$188,수서!J446,'조례와의 비교'!$C$3:$C$188,수서!K446,'조례와의 비교'!$D$3:$D$188,수서!L446,'조례와의 비교'!$E$3:$E$188,수서!M446)</f>
        <v>0</v>
      </c>
      <c r="P446" s="15" t="str">
        <f t="shared" si="9"/>
        <v>X</v>
      </c>
      <c r="Q446" s="50"/>
    </row>
    <row r="447" spans="1:17">
      <c r="A447" s="54">
        <v>442</v>
      </c>
      <c r="B447" s="44"/>
      <c r="C447" s="40"/>
      <c r="D447" s="40"/>
      <c r="E447" s="40"/>
      <c r="F447" s="42"/>
      <c r="G447" s="42"/>
      <c r="H447" s="43"/>
      <c r="I447" s="73"/>
      <c r="J447" s="23"/>
      <c r="K447" s="42"/>
      <c r="L447" s="40"/>
      <c r="M447" s="40"/>
      <c r="N447" s="80"/>
      <c r="O447" s="78">
        <f>SUMIFS('조례와의 비교'!$F$3:$F$188,'조례와의 비교'!$B$3:$B$188,수서!J447,'조례와의 비교'!$C$3:$C$188,수서!K447,'조례와의 비교'!$D$3:$D$188,수서!L447,'조례와의 비교'!$E$3:$E$188,수서!M447)</f>
        <v>0</v>
      </c>
      <c r="P447" s="15" t="str">
        <f t="shared" ref="P447:P479" si="10">IF(G447&gt;N447,"O","X")</f>
        <v>X</v>
      </c>
      <c r="Q447" s="50"/>
    </row>
    <row r="448" spans="1:17">
      <c r="A448" s="54">
        <v>443</v>
      </c>
      <c r="B448" s="44"/>
      <c r="C448" s="40"/>
      <c r="D448" s="40"/>
      <c r="E448" s="40"/>
      <c r="F448" s="42"/>
      <c r="G448" s="42"/>
      <c r="H448" s="43"/>
      <c r="I448" s="73"/>
      <c r="J448" s="23"/>
      <c r="K448" s="42"/>
      <c r="L448" s="40"/>
      <c r="M448" s="40"/>
      <c r="N448" s="80"/>
      <c r="O448" s="78">
        <f>SUMIFS('조례와의 비교'!$F$3:$F$188,'조례와의 비교'!$B$3:$B$188,수서!J448,'조례와의 비교'!$C$3:$C$188,수서!K448,'조례와의 비교'!$D$3:$D$188,수서!L448,'조례와의 비교'!$E$3:$E$188,수서!M448)</f>
        <v>0</v>
      </c>
      <c r="P448" s="15" t="str">
        <f t="shared" si="10"/>
        <v>X</v>
      </c>
      <c r="Q448" s="50"/>
    </row>
    <row r="449" spans="1:17">
      <c r="A449" s="54">
        <v>444</v>
      </c>
      <c r="B449" s="44"/>
      <c r="C449" s="40"/>
      <c r="D449" s="40"/>
      <c r="E449" s="40"/>
      <c r="F449" s="42"/>
      <c r="G449" s="42"/>
      <c r="H449" s="43"/>
      <c r="I449" s="73"/>
      <c r="J449" s="23"/>
      <c r="K449" s="42"/>
      <c r="L449" s="40"/>
      <c r="M449" s="40"/>
      <c r="N449" s="80"/>
      <c r="O449" s="78">
        <f>SUMIFS('조례와의 비교'!$F$3:$F$188,'조례와의 비교'!$B$3:$B$188,수서!J449,'조례와의 비교'!$C$3:$C$188,수서!K449,'조례와의 비교'!$D$3:$D$188,수서!L449,'조례와의 비교'!$E$3:$E$188,수서!M449)</f>
        <v>0</v>
      </c>
      <c r="P449" s="15" t="str">
        <f t="shared" si="10"/>
        <v>X</v>
      </c>
      <c r="Q449" s="50"/>
    </row>
    <row r="450" spans="1:17">
      <c r="A450" s="54">
        <v>445</v>
      </c>
      <c r="B450" s="44"/>
      <c r="C450" s="40"/>
      <c r="D450" s="40"/>
      <c r="E450" s="40"/>
      <c r="F450" s="42"/>
      <c r="G450" s="42"/>
      <c r="H450" s="43"/>
      <c r="I450" s="73"/>
      <c r="J450" s="23"/>
      <c r="K450" s="42"/>
      <c r="L450" s="40"/>
      <c r="M450" s="40"/>
      <c r="N450" s="80"/>
      <c r="O450" s="78">
        <f>SUMIFS('조례와의 비교'!$F$3:$F$188,'조례와의 비교'!$B$3:$B$188,수서!J450,'조례와의 비교'!$C$3:$C$188,수서!K450,'조례와의 비교'!$D$3:$D$188,수서!L450,'조례와의 비교'!$E$3:$E$188,수서!M450)</f>
        <v>0</v>
      </c>
      <c r="P450" s="15" t="str">
        <f t="shared" si="10"/>
        <v>X</v>
      </c>
      <c r="Q450" s="50"/>
    </row>
    <row r="451" spans="1:17">
      <c r="A451" s="54">
        <v>446</v>
      </c>
      <c r="B451" s="44"/>
      <c r="C451" s="40"/>
      <c r="D451" s="40"/>
      <c r="E451" s="40"/>
      <c r="F451" s="42"/>
      <c r="G451" s="42"/>
      <c r="H451" s="43"/>
      <c r="I451" s="73"/>
      <c r="J451" s="23"/>
      <c r="K451" s="42"/>
      <c r="L451" s="40"/>
      <c r="M451" s="40"/>
      <c r="N451" s="80"/>
      <c r="O451" s="78">
        <f>SUMIFS('조례와의 비교'!$F$3:$F$188,'조례와의 비교'!$B$3:$B$188,수서!J451,'조례와의 비교'!$C$3:$C$188,수서!K451,'조례와의 비교'!$D$3:$D$188,수서!L451,'조례와의 비교'!$E$3:$E$188,수서!M451)</f>
        <v>0</v>
      </c>
      <c r="P451" s="15" t="str">
        <f t="shared" si="10"/>
        <v>X</v>
      </c>
      <c r="Q451" s="50"/>
    </row>
    <row r="452" spans="1:17">
      <c r="A452" s="54">
        <v>447</v>
      </c>
      <c r="B452" s="44"/>
      <c r="C452" s="40"/>
      <c r="D452" s="40"/>
      <c r="E452" s="40"/>
      <c r="F452" s="42"/>
      <c r="G452" s="42"/>
      <c r="H452" s="43"/>
      <c r="I452" s="73"/>
      <c r="J452" s="23"/>
      <c r="K452" s="42"/>
      <c r="L452" s="40"/>
      <c r="M452" s="40"/>
      <c r="N452" s="80"/>
      <c r="O452" s="78">
        <f>SUMIFS('조례와의 비교'!$F$3:$F$188,'조례와의 비교'!$B$3:$B$188,수서!J452,'조례와의 비교'!$C$3:$C$188,수서!K452,'조례와의 비교'!$D$3:$D$188,수서!L452,'조례와의 비교'!$E$3:$E$188,수서!M452)</f>
        <v>0</v>
      </c>
      <c r="P452" s="15" t="str">
        <f t="shared" si="10"/>
        <v>X</v>
      </c>
      <c r="Q452" s="50"/>
    </row>
    <row r="453" spans="1:17">
      <c r="A453" s="54">
        <v>448</v>
      </c>
      <c r="B453" s="44"/>
      <c r="C453" s="40"/>
      <c r="D453" s="40"/>
      <c r="E453" s="40"/>
      <c r="F453" s="42"/>
      <c r="G453" s="42"/>
      <c r="H453" s="43"/>
      <c r="I453" s="73"/>
      <c r="J453" s="23"/>
      <c r="K453" s="42"/>
      <c r="L453" s="40"/>
      <c r="M453" s="40"/>
      <c r="N453" s="80"/>
      <c r="O453" s="78">
        <f>SUMIFS('조례와의 비교'!$F$3:$F$188,'조례와의 비교'!$B$3:$B$188,수서!J453,'조례와의 비교'!$C$3:$C$188,수서!K453,'조례와의 비교'!$D$3:$D$188,수서!L453,'조례와의 비교'!$E$3:$E$188,수서!M453)</f>
        <v>0</v>
      </c>
      <c r="P453" s="15" t="str">
        <f t="shared" si="10"/>
        <v>X</v>
      </c>
      <c r="Q453" s="50"/>
    </row>
    <row r="454" spans="1:17">
      <c r="A454" s="54">
        <v>449</v>
      </c>
      <c r="B454" s="44"/>
      <c r="C454" s="40"/>
      <c r="D454" s="40"/>
      <c r="E454" s="40"/>
      <c r="F454" s="42"/>
      <c r="G454" s="42"/>
      <c r="H454" s="43"/>
      <c r="I454" s="73"/>
      <c r="J454" s="23"/>
      <c r="K454" s="42"/>
      <c r="L454" s="40"/>
      <c r="M454" s="40"/>
      <c r="N454" s="80"/>
      <c r="O454" s="78">
        <f>SUMIFS('조례와의 비교'!$F$3:$F$188,'조례와의 비교'!$B$3:$B$188,수서!J454,'조례와의 비교'!$C$3:$C$188,수서!K454,'조례와의 비교'!$D$3:$D$188,수서!L454,'조례와의 비교'!$E$3:$E$188,수서!M454)</f>
        <v>0</v>
      </c>
      <c r="P454" s="15" t="str">
        <f t="shared" si="10"/>
        <v>X</v>
      </c>
      <c r="Q454" s="50"/>
    </row>
    <row r="455" spans="1:17">
      <c r="A455" s="54">
        <v>450</v>
      </c>
      <c r="B455" s="44"/>
      <c r="C455" s="40"/>
      <c r="D455" s="40"/>
      <c r="E455" s="40"/>
      <c r="F455" s="42"/>
      <c r="G455" s="42"/>
      <c r="H455" s="43"/>
      <c r="I455" s="73"/>
      <c r="J455" s="23"/>
      <c r="K455" s="42"/>
      <c r="L455" s="40"/>
      <c r="M455" s="40"/>
      <c r="N455" s="80"/>
      <c r="O455" s="78">
        <f>SUMIFS('조례와의 비교'!$F$3:$F$188,'조례와의 비교'!$B$3:$B$188,수서!J455,'조례와의 비교'!$C$3:$C$188,수서!K455,'조례와의 비교'!$D$3:$D$188,수서!L455,'조례와의 비교'!$E$3:$E$188,수서!M455)</f>
        <v>0</v>
      </c>
      <c r="P455" s="15" t="str">
        <f t="shared" si="10"/>
        <v>X</v>
      </c>
      <c r="Q455" s="50"/>
    </row>
    <row r="456" spans="1:17">
      <c r="A456" s="54">
        <v>451</v>
      </c>
      <c r="B456" s="44"/>
      <c r="C456" s="40"/>
      <c r="D456" s="40"/>
      <c r="E456" s="40"/>
      <c r="F456" s="42"/>
      <c r="G456" s="42"/>
      <c r="H456" s="43"/>
      <c r="I456" s="73"/>
      <c r="J456" s="23"/>
      <c r="K456" s="42"/>
      <c r="L456" s="40"/>
      <c r="M456" s="40"/>
      <c r="N456" s="80"/>
      <c r="O456" s="78">
        <f>SUMIFS('조례와의 비교'!$F$3:$F$188,'조례와의 비교'!$B$3:$B$188,수서!J456,'조례와의 비교'!$C$3:$C$188,수서!K456,'조례와의 비교'!$D$3:$D$188,수서!L456,'조례와의 비교'!$E$3:$E$188,수서!M456)</f>
        <v>0</v>
      </c>
      <c r="P456" s="15" t="str">
        <f t="shared" si="10"/>
        <v>X</v>
      </c>
      <c r="Q456" s="50"/>
    </row>
    <row r="457" spans="1:17">
      <c r="A457" s="54">
        <v>452</v>
      </c>
      <c r="B457" s="44"/>
      <c r="C457" s="40"/>
      <c r="D457" s="40"/>
      <c r="E457" s="40"/>
      <c r="F457" s="42"/>
      <c r="G457" s="42"/>
      <c r="H457" s="43"/>
      <c r="I457" s="73"/>
      <c r="J457" s="23"/>
      <c r="K457" s="42"/>
      <c r="L457" s="40"/>
      <c r="M457" s="40"/>
      <c r="N457" s="80"/>
      <c r="O457" s="78">
        <f>SUMIFS('조례와의 비교'!$F$3:$F$188,'조례와의 비교'!$B$3:$B$188,수서!J457,'조례와의 비교'!$C$3:$C$188,수서!K457,'조례와의 비교'!$D$3:$D$188,수서!L457,'조례와의 비교'!$E$3:$E$188,수서!M457)</f>
        <v>0</v>
      </c>
      <c r="P457" s="15" t="str">
        <f t="shared" si="10"/>
        <v>X</v>
      </c>
      <c r="Q457" s="50"/>
    </row>
    <row r="458" spans="1:17">
      <c r="A458" s="54">
        <v>453</v>
      </c>
      <c r="B458" s="44"/>
      <c r="C458" s="40"/>
      <c r="D458" s="40"/>
      <c r="E458" s="40"/>
      <c r="F458" s="42"/>
      <c r="G458" s="42"/>
      <c r="H458" s="43"/>
      <c r="I458" s="73"/>
      <c r="J458" s="23"/>
      <c r="K458" s="42"/>
      <c r="L458" s="40"/>
      <c r="M458" s="40"/>
      <c r="N458" s="80"/>
      <c r="O458" s="78">
        <f>SUMIFS('조례와의 비교'!$F$3:$F$188,'조례와의 비교'!$B$3:$B$188,수서!J458,'조례와의 비교'!$C$3:$C$188,수서!K458,'조례와의 비교'!$D$3:$D$188,수서!L458,'조례와의 비교'!$E$3:$E$188,수서!M458)</f>
        <v>0</v>
      </c>
      <c r="P458" s="15" t="str">
        <f t="shared" si="10"/>
        <v>X</v>
      </c>
      <c r="Q458" s="50"/>
    </row>
    <row r="459" spans="1:17">
      <c r="A459" s="54">
        <v>454</v>
      </c>
      <c r="B459" s="44"/>
      <c r="C459" s="40"/>
      <c r="D459" s="40"/>
      <c r="E459" s="40"/>
      <c r="F459" s="42"/>
      <c r="G459" s="42"/>
      <c r="H459" s="43"/>
      <c r="I459" s="73"/>
      <c r="J459" s="23"/>
      <c r="K459" s="42"/>
      <c r="L459" s="40"/>
      <c r="M459" s="40"/>
      <c r="N459" s="80"/>
      <c r="O459" s="78">
        <f>SUMIFS('조례와의 비교'!$F$3:$F$188,'조례와의 비교'!$B$3:$B$188,수서!J459,'조례와의 비교'!$C$3:$C$188,수서!K459,'조례와의 비교'!$D$3:$D$188,수서!L459,'조례와의 비교'!$E$3:$E$188,수서!M459)</f>
        <v>0</v>
      </c>
      <c r="P459" s="15" t="str">
        <f t="shared" si="10"/>
        <v>X</v>
      </c>
      <c r="Q459" s="50"/>
    </row>
    <row r="460" spans="1:17">
      <c r="A460" s="54">
        <v>455</v>
      </c>
      <c r="B460" s="44"/>
      <c r="C460" s="40"/>
      <c r="D460" s="40"/>
      <c r="E460" s="40"/>
      <c r="F460" s="42"/>
      <c r="G460" s="42"/>
      <c r="H460" s="43"/>
      <c r="I460" s="73"/>
      <c r="J460" s="23"/>
      <c r="K460" s="42"/>
      <c r="L460" s="40"/>
      <c r="M460" s="40"/>
      <c r="N460" s="80"/>
      <c r="O460" s="78">
        <f>SUMIFS('조례와의 비교'!$F$3:$F$188,'조례와의 비교'!$B$3:$B$188,수서!J460,'조례와의 비교'!$C$3:$C$188,수서!K460,'조례와의 비교'!$D$3:$D$188,수서!L460,'조례와의 비교'!$E$3:$E$188,수서!M460)</f>
        <v>0</v>
      </c>
      <c r="P460" s="15" t="str">
        <f t="shared" si="10"/>
        <v>X</v>
      </c>
      <c r="Q460" s="50"/>
    </row>
    <row r="461" spans="1:17">
      <c r="A461" s="54">
        <v>456</v>
      </c>
      <c r="B461" s="44"/>
      <c r="C461" s="40"/>
      <c r="D461" s="40"/>
      <c r="E461" s="40"/>
      <c r="F461" s="42"/>
      <c r="G461" s="42"/>
      <c r="H461" s="43"/>
      <c r="I461" s="73"/>
      <c r="J461" s="23"/>
      <c r="K461" s="42"/>
      <c r="L461" s="40"/>
      <c r="M461" s="40"/>
      <c r="N461" s="80"/>
      <c r="O461" s="78">
        <f>SUMIFS('조례와의 비교'!$F$3:$F$188,'조례와의 비교'!$B$3:$B$188,수서!J461,'조례와의 비교'!$C$3:$C$188,수서!K461,'조례와의 비교'!$D$3:$D$188,수서!L461,'조례와의 비교'!$E$3:$E$188,수서!M461)</f>
        <v>0</v>
      </c>
      <c r="P461" s="15" t="str">
        <f t="shared" si="10"/>
        <v>X</v>
      </c>
      <c r="Q461" s="50"/>
    </row>
    <row r="462" spans="1:17">
      <c r="A462" s="54">
        <v>457</v>
      </c>
      <c r="B462" s="44"/>
      <c r="C462" s="40"/>
      <c r="D462" s="40"/>
      <c r="E462" s="40"/>
      <c r="F462" s="42"/>
      <c r="G462" s="42"/>
      <c r="H462" s="43"/>
      <c r="I462" s="73"/>
      <c r="J462" s="23"/>
      <c r="K462" s="42"/>
      <c r="L462" s="40"/>
      <c r="M462" s="40"/>
      <c r="N462" s="80"/>
      <c r="O462" s="78">
        <f>SUMIFS('조례와의 비교'!$F$3:$F$188,'조례와의 비교'!$B$3:$B$188,수서!J462,'조례와의 비교'!$C$3:$C$188,수서!K462,'조례와의 비교'!$D$3:$D$188,수서!L462,'조례와의 비교'!$E$3:$E$188,수서!M462)</f>
        <v>0</v>
      </c>
      <c r="P462" s="15" t="str">
        <f t="shared" si="10"/>
        <v>X</v>
      </c>
      <c r="Q462" s="50"/>
    </row>
    <row r="463" spans="1:17">
      <c r="A463" s="54">
        <v>458</v>
      </c>
      <c r="B463" s="44"/>
      <c r="C463" s="40"/>
      <c r="D463" s="40"/>
      <c r="E463" s="40"/>
      <c r="F463" s="42"/>
      <c r="G463" s="42"/>
      <c r="H463" s="43"/>
      <c r="I463" s="73"/>
      <c r="J463" s="23"/>
      <c r="K463" s="42"/>
      <c r="L463" s="40"/>
      <c r="M463" s="40"/>
      <c r="N463" s="80"/>
      <c r="O463" s="78">
        <f>SUMIFS('조례와의 비교'!$F$3:$F$188,'조례와의 비교'!$B$3:$B$188,수서!J463,'조례와의 비교'!$C$3:$C$188,수서!K463,'조례와의 비교'!$D$3:$D$188,수서!L463,'조례와의 비교'!$E$3:$E$188,수서!M463)</f>
        <v>0</v>
      </c>
      <c r="P463" s="15" t="str">
        <f t="shared" si="10"/>
        <v>X</v>
      </c>
      <c r="Q463" s="50"/>
    </row>
    <row r="464" spans="1:17">
      <c r="A464" s="54">
        <v>459</v>
      </c>
      <c r="B464" s="44"/>
      <c r="C464" s="40"/>
      <c r="D464" s="40"/>
      <c r="E464" s="40"/>
      <c r="F464" s="42"/>
      <c r="G464" s="42"/>
      <c r="H464" s="43"/>
      <c r="I464" s="73"/>
      <c r="J464" s="23"/>
      <c r="K464" s="42"/>
      <c r="L464" s="40"/>
      <c r="M464" s="40"/>
      <c r="N464" s="80"/>
      <c r="O464" s="78">
        <f>SUMIFS('조례와의 비교'!$F$3:$F$188,'조례와의 비교'!$B$3:$B$188,수서!J464,'조례와의 비교'!$C$3:$C$188,수서!K464,'조례와의 비교'!$D$3:$D$188,수서!L464,'조례와의 비교'!$E$3:$E$188,수서!M464)</f>
        <v>0</v>
      </c>
      <c r="P464" s="15" t="str">
        <f t="shared" si="10"/>
        <v>X</v>
      </c>
      <c r="Q464" s="50"/>
    </row>
    <row r="465" spans="1:17">
      <c r="A465" s="54">
        <v>460</v>
      </c>
      <c r="B465" s="44"/>
      <c r="C465" s="40"/>
      <c r="D465" s="40"/>
      <c r="E465" s="40"/>
      <c r="F465" s="42"/>
      <c r="G465" s="42"/>
      <c r="H465" s="43"/>
      <c r="I465" s="73"/>
      <c r="J465" s="23"/>
      <c r="K465" s="42"/>
      <c r="L465" s="40"/>
      <c r="M465" s="40"/>
      <c r="N465" s="80"/>
      <c r="O465" s="78">
        <f>SUMIFS('조례와의 비교'!$F$3:$F$188,'조례와의 비교'!$B$3:$B$188,수서!J465,'조례와의 비교'!$C$3:$C$188,수서!K465,'조례와의 비교'!$D$3:$D$188,수서!L465,'조례와의 비교'!$E$3:$E$188,수서!M465)</f>
        <v>0</v>
      </c>
      <c r="P465" s="15" t="str">
        <f t="shared" si="10"/>
        <v>X</v>
      </c>
      <c r="Q465" s="50"/>
    </row>
    <row r="466" spans="1:17">
      <c r="A466" s="54">
        <v>461</v>
      </c>
      <c r="B466" s="44"/>
      <c r="C466" s="40"/>
      <c r="D466" s="40"/>
      <c r="E466" s="40"/>
      <c r="F466" s="42"/>
      <c r="G466" s="42"/>
      <c r="H466" s="43"/>
      <c r="I466" s="73"/>
      <c r="J466" s="23"/>
      <c r="K466" s="42"/>
      <c r="L466" s="40"/>
      <c r="M466" s="40"/>
      <c r="N466" s="80"/>
      <c r="O466" s="78">
        <f>SUMIFS('조례와의 비교'!$F$3:$F$188,'조례와의 비교'!$B$3:$B$188,수서!J466,'조례와의 비교'!$C$3:$C$188,수서!K466,'조례와의 비교'!$D$3:$D$188,수서!L466,'조례와의 비교'!$E$3:$E$188,수서!M466)</f>
        <v>0</v>
      </c>
      <c r="P466" s="15" t="str">
        <f t="shared" si="10"/>
        <v>X</v>
      </c>
      <c r="Q466" s="50"/>
    </row>
    <row r="467" spans="1:17">
      <c r="A467" s="54">
        <v>462</v>
      </c>
      <c r="B467" s="44"/>
      <c r="C467" s="40"/>
      <c r="D467" s="40"/>
      <c r="E467" s="40"/>
      <c r="F467" s="42"/>
      <c r="G467" s="42"/>
      <c r="H467" s="43"/>
      <c r="I467" s="73"/>
      <c r="J467" s="23"/>
      <c r="K467" s="42"/>
      <c r="L467" s="40"/>
      <c r="M467" s="40"/>
      <c r="N467" s="80"/>
      <c r="O467" s="78">
        <f>SUMIFS('조례와의 비교'!$F$3:$F$188,'조례와의 비교'!$B$3:$B$188,수서!J467,'조례와의 비교'!$C$3:$C$188,수서!K467,'조례와의 비교'!$D$3:$D$188,수서!L467,'조례와의 비교'!$E$3:$E$188,수서!M467)</f>
        <v>0</v>
      </c>
      <c r="P467" s="15" t="str">
        <f t="shared" si="10"/>
        <v>X</v>
      </c>
      <c r="Q467" s="50"/>
    </row>
    <row r="468" spans="1:17">
      <c r="A468" s="54">
        <v>463</v>
      </c>
      <c r="B468" s="44"/>
      <c r="C468" s="40"/>
      <c r="D468" s="40"/>
      <c r="E468" s="40"/>
      <c r="F468" s="42"/>
      <c r="G468" s="42"/>
      <c r="H468" s="43"/>
      <c r="I468" s="73"/>
      <c r="J468" s="23"/>
      <c r="K468" s="42"/>
      <c r="L468" s="40"/>
      <c r="M468" s="40"/>
      <c r="N468" s="80"/>
      <c r="O468" s="78">
        <f>SUMIFS('조례와의 비교'!$F$3:$F$188,'조례와의 비교'!$B$3:$B$188,수서!J468,'조례와의 비교'!$C$3:$C$188,수서!K468,'조례와의 비교'!$D$3:$D$188,수서!L468,'조례와의 비교'!$E$3:$E$188,수서!M468)</f>
        <v>0</v>
      </c>
      <c r="P468" s="15" t="str">
        <f t="shared" si="10"/>
        <v>X</v>
      </c>
      <c r="Q468" s="50"/>
    </row>
    <row r="469" spans="1:17">
      <c r="A469" s="54">
        <v>464</v>
      </c>
      <c r="B469" s="44"/>
      <c r="C469" s="40"/>
      <c r="D469" s="40"/>
      <c r="E469" s="40"/>
      <c r="F469" s="42"/>
      <c r="G469" s="42"/>
      <c r="H469" s="43"/>
      <c r="I469" s="73"/>
      <c r="J469" s="23"/>
      <c r="K469" s="42"/>
      <c r="L469" s="40"/>
      <c r="M469" s="40"/>
      <c r="N469" s="80"/>
      <c r="O469" s="78">
        <f>SUMIFS('조례와의 비교'!$F$3:$F$188,'조례와의 비교'!$B$3:$B$188,수서!J469,'조례와의 비교'!$C$3:$C$188,수서!K469,'조례와의 비교'!$D$3:$D$188,수서!L469,'조례와의 비교'!$E$3:$E$188,수서!M469)</f>
        <v>0</v>
      </c>
      <c r="P469" s="15" t="str">
        <f t="shared" si="10"/>
        <v>X</v>
      </c>
      <c r="Q469" s="50"/>
    </row>
    <row r="470" spans="1:17">
      <c r="A470" s="54">
        <v>465</v>
      </c>
      <c r="B470" s="44"/>
      <c r="C470" s="40"/>
      <c r="D470" s="40"/>
      <c r="E470" s="40"/>
      <c r="F470" s="42"/>
      <c r="G470" s="42"/>
      <c r="H470" s="43"/>
      <c r="I470" s="73"/>
      <c r="J470" s="23"/>
      <c r="K470" s="42"/>
      <c r="L470" s="40"/>
      <c r="M470" s="40"/>
      <c r="N470" s="80"/>
      <c r="O470" s="78">
        <f>SUMIFS('조례와의 비교'!$F$3:$F$188,'조례와의 비교'!$B$3:$B$188,수서!J470,'조례와의 비교'!$C$3:$C$188,수서!K470,'조례와의 비교'!$D$3:$D$188,수서!L470,'조례와의 비교'!$E$3:$E$188,수서!M470)</f>
        <v>0</v>
      </c>
      <c r="P470" s="15" t="str">
        <f t="shared" si="10"/>
        <v>X</v>
      </c>
      <c r="Q470" s="50"/>
    </row>
    <row r="471" spans="1:17">
      <c r="A471" s="54">
        <v>466</v>
      </c>
      <c r="B471" s="44"/>
      <c r="C471" s="40"/>
      <c r="D471" s="40"/>
      <c r="E471" s="40"/>
      <c r="F471" s="42"/>
      <c r="G471" s="42"/>
      <c r="H471" s="43"/>
      <c r="I471" s="73"/>
      <c r="J471" s="23"/>
      <c r="K471" s="42"/>
      <c r="L471" s="40"/>
      <c r="M471" s="40"/>
      <c r="N471" s="80"/>
      <c r="O471" s="78">
        <f>SUMIFS('조례와의 비교'!$F$3:$F$188,'조례와의 비교'!$B$3:$B$188,수서!J471,'조례와의 비교'!$C$3:$C$188,수서!K471,'조례와의 비교'!$D$3:$D$188,수서!L471,'조례와의 비교'!$E$3:$E$188,수서!M471)</f>
        <v>0</v>
      </c>
      <c r="P471" s="15" t="str">
        <f t="shared" si="10"/>
        <v>X</v>
      </c>
      <c r="Q471" s="50"/>
    </row>
    <row r="472" spans="1:17">
      <c r="A472" s="54">
        <v>467</v>
      </c>
      <c r="B472" s="44"/>
      <c r="C472" s="40"/>
      <c r="D472" s="40"/>
      <c r="E472" s="40"/>
      <c r="F472" s="42"/>
      <c r="G472" s="42"/>
      <c r="H472" s="43"/>
      <c r="I472" s="73"/>
      <c r="J472" s="23"/>
      <c r="K472" s="42"/>
      <c r="L472" s="40"/>
      <c r="M472" s="40"/>
      <c r="N472" s="80"/>
      <c r="O472" s="78">
        <f>SUMIFS('조례와의 비교'!$F$3:$F$188,'조례와의 비교'!$B$3:$B$188,수서!J472,'조례와의 비교'!$C$3:$C$188,수서!K472,'조례와의 비교'!$D$3:$D$188,수서!L472,'조례와의 비교'!$E$3:$E$188,수서!M472)</f>
        <v>0</v>
      </c>
      <c r="P472" s="15" t="str">
        <f t="shared" si="10"/>
        <v>X</v>
      </c>
      <c r="Q472" s="50"/>
    </row>
    <row r="473" spans="1:17">
      <c r="A473" s="54">
        <v>468</v>
      </c>
      <c r="B473" s="44"/>
      <c r="C473" s="40"/>
      <c r="D473" s="40"/>
      <c r="E473" s="40"/>
      <c r="F473" s="42"/>
      <c r="G473" s="42"/>
      <c r="H473" s="43"/>
      <c r="I473" s="73"/>
      <c r="J473" s="23"/>
      <c r="K473" s="42"/>
      <c r="L473" s="40"/>
      <c r="M473" s="40"/>
      <c r="N473" s="80"/>
      <c r="O473" s="78">
        <f>SUMIFS('조례와의 비교'!$F$3:$F$188,'조례와의 비교'!$B$3:$B$188,수서!J473,'조례와의 비교'!$C$3:$C$188,수서!K473,'조례와의 비교'!$D$3:$D$188,수서!L473,'조례와의 비교'!$E$3:$E$188,수서!M473)</f>
        <v>0</v>
      </c>
      <c r="P473" s="15" t="str">
        <f t="shared" si="10"/>
        <v>X</v>
      </c>
      <c r="Q473" s="50"/>
    </row>
    <row r="474" spans="1:17">
      <c r="A474" s="54">
        <v>469</v>
      </c>
      <c r="B474" s="44"/>
      <c r="C474" s="40"/>
      <c r="D474" s="40"/>
      <c r="E474" s="40"/>
      <c r="F474" s="42"/>
      <c r="G474" s="42"/>
      <c r="H474" s="43"/>
      <c r="I474" s="73"/>
      <c r="J474" s="23"/>
      <c r="K474" s="42"/>
      <c r="L474" s="40"/>
      <c r="M474" s="40"/>
      <c r="N474" s="80"/>
      <c r="O474" s="78">
        <f>SUMIFS('조례와의 비교'!$F$3:$F$188,'조례와의 비교'!$B$3:$B$188,수서!J474,'조례와의 비교'!$C$3:$C$188,수서!K474,'조례와의 비교'!$D$3:$D$188,수서!L474,'조례와의 비교'!$E$3:$E$188,수서!M474)</f>
        <v>0</v>
      </c>
      <c r="P474" s="15" t="str">
        <f t="shared" si="10"/>
        <v>X</v>
      </c>
      <c r="Q474" s="50"/>
    </row>
    <row r="475" spans="1:17">
      <c r="A475" s="54">
        <v>470</v>
      </c>
      <c r="B475" s="44"/>
      <c r="C475" s="40"/>
      <c r="D475" s="40"/>
      <c r="E475" s="40"/>
      <c r="F475" s="42"/>
      <c r="G475" s="42"/>
      <c r="H475" s="43"/>
      <c r="I475" s="73"/>
      <c r="J475" s="23"/>
      <c r="K475" s="42"/>
      <c r="L475" s="40"/>
      <c r="M475" s="40"/>
      <c r="N475" s="80"/>
      <c r="O475" s="78">
        <f>SUMIFS('조례와의 비교'!$F$3:$F$188,'조례와의 비교'!$B$3:$B$188,수서!J475,'조례와의 비교'!$C$3:$C$188,수서!K475,'조례와의 비교'!$D$3:$D$188,수서!L475,'조례와의 비교'!$E$3:$E$188,수서!M475)</f>
        <v>0</v>
      </c>
      <c r="P475" s="15" t="str">
        <f t="shared" si="10"/>
        <v>X</v>
      </c>
      <c r="Q475" s="50"/>
    </row>
    <row r="476" spans="1:17">
      <c r="A476" s="54">
        <v>471</v>
      </c>
      <c r="B476" s="44"/>
      <c r="C476" s="40"/>
      <c r="D476" s="40"/>
      <c r="E476" s="40"/>
      <c r="F476" s="42"/>
      <c r="G476" s="42"/>
      <c r="H476" s="43"/>
      <c r="I476" s="73"/>
      <c r="J476" s="23"/>
      <c r="K476" s="42"/>
      <c r="L476" s="40"/>
      <c r="M476" s="40"/>
      <c r="N476" s="80"/>
      <c r="O476" s="78">
        <f>SUMIFS('조례와의 비교'!$F$3:$F$188,'조례와의 비교'!$B$3:$B$188,수서!J476,'조례와의 비교'!$C$3:$C$188,수서!K476,'조례와의 비교'!$D$3:$D$188,수서!L476,'조례와의 비교'!$E$3:$E$188,수서!M476)</f>
        <v>0</v>
      </c>
      <c r="P476" s="15" t="str">
        <f t="shared" si="10"/>
        <v>X</v>
      </c>
      <c r="Q476" s="50"/>
    </row>
    <row r="477" spans="1:17">
      <c r="A477" s="54">
        <v>472</v>
      </c>
      <c r="B477" s="44"/>
      <c r="C477" s="40"/>
      <c r="D477" s="40"/>
      <c r="E477" s="40"/>
      <c r="F477" s="42"/>
      <c r="G477" s="42"/>
      <c r="H477" s="43"/>
      <c r="I477" s="73"/>
      <c r="J477" s="23"/>
      <c r="K477" s="42"/>
      <c r="L477" s="40"/>
      <c r="M477" s="40"/>
      <c r="N477" s="80"/>
      <c r="O477" s="78">
        <f>SUMIFS('조례와의 비교'!$F$3:$F$188,'조례와의 비교'!$B$3:$B$188,수서!J477,'조례와의 비교'!$C$3:$C$188,수서!K477,'조례와의 비교'!$D$3:$D$188,수서!L477,'조례와의 비교'!$E$3:$E$188,수서!M477)</f>
        <v>0</v>
      </c>
      <c r="P477" s="15" t="str">
        <f t="shared" si="10"/>
        <v>X</v>
      </c>
      <c r="Q477" s="50"/>
    </row>
    <row r="478" spans="1:17">
      <c r="A478" s="54">
        <v>473</v>
      </c>
      <c r="B478" s="44"/>
      <c r="C478" s="40"/>
      <c r="D478" s="40"/>
      <c r="E478" s="40"/>
      <c r="F478" s="42"/>
      <c r="G478" s="42"/>
      <c r="H478" s="43"/>
      <c r="I478" s="73"/>
      <c r="J478" s="23"/>
      <c r="K478" s="42"/>
      <c r="L478" s="40"/>
      <c r="M478" s="40"/>
      <c r="N478" s="80"/>
      <c r="O478" s="78">
        <f>SUMIFS('조례와의 비교'!$F$3:$F$188,'조례와의 비교'!$B$3:$B$188,수서!J478,'조례와의 비교'!$C$3:$C$188,수서!K478,'조례와의 비교'!$D$3:$D$188,수서!L478,'조례와의 비교'!$E$3:$E$188,수서!M478)</f>
        <v>0</v>
      </c>
      <c r="P478" s="15" t="str">
        <f t="shared" si="10"/>
        <v>X</v>
      </c>
      <c r="Q478" s="50"/>
    </row>
    <row r="479" spans="1:17" ht="14.25" thickBot="1">
      <c r="A479" s="55">
        <v>474</v>
      </c>
      <c r="B479" s="45"/>
      <c r="C479" s="46"/>
      <c r="D479" s="46"/>
      <c r="E479" s="46"/>
      <c r="F479" s="47"/>
      <c r="G479" s="47"/>
      <c r="H479" s="48"/>
      <c r="I479" s="74"/>
      <c r="J479" s="24"/>
      <c r="K479" s="47"/>
      <c r="L479" s="46"/>
      <c r="M479" s="46"/>
      <c r="N479" s="81"/>
      <c r="O479" s="82">
        <f>SUMIFS('조례와의 비교'!$F$3:$F$188,'조례와의 비교'!$B$3:$B$188,수서!J479,'조례와의 비교'!$C$3:$C$188,수서!K479,'조례와의 비교'!$D$3:$D$188,수서!L479,'조례와의 비교'!$E$3:$E$188,수서!M479)</f>
        <v>0</v>
      </c>
      <c r="P479" s="18" t="str">
        <f t="shared" si="10"/>
        <v>X</v>
      </c>
      <c r="Q479" s="53"/>
    </row>
  </sheetData>
  <autoFilter ref="A5:Q190"/>
  <mergeCells count="7">
    <mergeCell ref="A1:N1"/>
    <mergeCell ref="A2:N2"/>
    <mergeCell ref="Q4:Q5"/>
    <mergeCell ref="A4:A5"/>
    <mergeCell ref="B4:I4"/>
    <mergeCell ref="J4:N4"/>
    <mergeCell ref="O4:P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8"/>
  <sheetViews>
    <sheetView zoomScale="70" zoomScaleNormal="70" workbookViewId="0">
      <pane ySplit="2" topLeftCell="A60" activePane="bottomLeft" state="frozen"/>
      <selection pane="bottomLeft" activeCell="D107" sqref="D107"/>
    </sheetView>
  </sheetViews>
  <sheetFormatPr defaultRowHeight="13.5"/>
  <cols>
    <col min="1" max="1" width="3.125" style="1" customWidth="1"/>
    <col min="2" max="2" width="30.75" style="1" bestFit="1" customWidth="1"/>
    <col min="3" max="3" width="15.875" style="1" bestFit="1" customWidth="1"/>
    <col min="4" max="4" width="27.625" style="1" bestFit="1" customWidth="1"/>
    <col min="5" max="5" width="12.875" style="1" bestFit="1" customWidth="1"/>
    <col min="6" max="6" width="44.625" style="2" bestFit="1" customWidth="1"/>
    <col min="7" max="7" width="41" style="6" bestFit="1" customWidth="1"/>
    <col min="8" max="16384" width="9" style="1"/>
  </cols>
  <sheetData>
    <row r="1" spans="2:7">
      <c r="F1" s="1"/>
      <c r="G1" s="1"/>
    </row>
    <row r="2" spans="2:7">
      <c r="B2" s="25" t="s">
        <v>13</v>
      </c>
      <c r="C2" s="26" t="s">
        <v>14</v>
      </c>
      <c r="D2" s="26" t="s">
        <v>15</v>
      </c>
      <c r="E2" s="26" t="s">
        <v>16</v>
      </c>
      <c r="F2" s="26" t="s">
        <v>17</v>
      </c>
      <c r="G2" s="27" t="s">
        <v>18</v>
      </c>
    </row>
    <row r="3" spans="2:7">
      <c r="B3" s="28" t="s">
        <v>19</v>
      </c>
      <c r="C3" s="19" t="s">
        <v>20</v>
      </c>
      <c r="D3" s="19" t="s">
        <v>21</v>
      </c>
      <c r="E3" s="19" t="s">
        <v>22</v>
      </c>
      <c r="F3" s="35">
        <v>2500</v>
      </c>
      <c r="G3" s="36"/>
    </row>
    <row r="4" spans="2:7">
      <c r="B4" s="29" t="s">
        <v>19</v>
      </c>
      <c r="C4" s="3" t="s">
        <v>20</v>
      </c>
      <c r="D4" s="3" t="s">
        <v>21</v>
      </c>
      <c r="E4" s="3" t="s">
        <v>23</v>
      </c>
      <c r="F4" s="20">
        <v>8800</v>
      </c>
      <c r="G4" s="31"/>
    </row>
    <row r="5" spans="2:7">
      <c r="B5" s="29" t="s">
        <v>19</v>
      </c>
      <c r="C5" s="3" t="s">
        <v>20</v>
      </c>
      <c r="D5" s="3" t="s">
        <v>21</v>
      </c>
      <c r="E5" s="3" t="s">
        <v>24</v>
      </c>
      <c r="F5" s="20">
        <v>17600</v>
      </c>
      <c r="G5" s="31"/>
    </row>
    <row r="6" spans="2:7">
      <c r="B6" s="29" t="s">
        <v>19</v>
      </c>
      <c r="C6" s="3" t="s">
        <v>20</v>
      </c>
      <c r="D6" s="3" t="s">
        <v>21</v>
      </c>
      <c r="E6" s="3" t="s">
        <v>25</v>
      </c>
      <c r="F6" s="20">
        <v>26400</v>
      </c>
      <c r="G6" s="31"/>
    </row>
    <row r="7" spans="2:7">
      <c r="B7" s="29" t="s">
        <v>19</v>
      </c>
      <c r="C7" s="3" t="s">
        <v>20</v>
      </c>
      <c r="D7" s="3" t="s">
        <v>21</v>
      </c>
      <c r="E7" s="3" t="s">
        <v>26</v>
      </c>
      <c r="F7" s="20">
        <v>35200</v>
      </c>
      <c r="G7" s="31"/>
    </row>
    <row r="8" spans="2:7">
      <c r="B8" s="29" t="s">
        <v>8</v>
      </c>
      <c r="C8" s="3" t="s">
        <v>20</v>
      </c>
      <c r="D8" s="3" t="s">
        <v>21</v>
      </c>
      <c r="E8" s="3" t="s">
        <v>27</v>
      </c>
      <c r="F8" s="20">
        <v>44000</v>
      </c>
      <c r="G8" s="31"/>
    </row>
    <row r="9" spans="2:7">
      <c r="B9" s="29" t="s">
        <v>19</v>
      </c>
      <c r="C9" s="3" t="s">
        <v>20</v>
      </c>
      <c r="D9" s="3" t="s">
        <v>21</v>
      </c>
      <c r="E9" s="3" t="s">
        <v>28</v>
      </c>
      <c r="F9" s="20">
        <v>52800</v>
      </c>
      <c r="G9" s="31"/>
    </row>
    <row r="10" spans="2:7">
      <c r="B10" s="29" t="s">
        <v>19</v>
      </c>
      <c r="C10" s="3" t="s">
        <v>20</v>
      </c>
      <c r="D10" s="3" t="s">
        <v>29</v>
      </c>
      <c r="E10" s="3" t="s">
        <v>22</v>
      </c>
      <c r="F10" s="20">
        <v>1800</v>
      </c>
      <c r="G10" s="31"/>
    </row>
    <row r="11" spans="2:7">
      <c r="B11" s="29" t="s">
        <v>19</v>
      </c>
      <c r="C11" s="3" t="s">
        <v>20</v>
      </c>
      <c r="D11" s="3" t="s">
        <v>30</v>
      </c>
      <c r="E11" s="3" t="s">
        <v>23</v>
      </c>
      <c r="F11" s="20">
        <v>6400</v>
      </c>
      <c r="G11" s="31"/>
    </row>
    <row r="12" spans="2:7">
      <c r="B12" s="29" t="s">
        <v>19</v>
      </c>
      <c r="C12" s="3" t="s">
        <v>20</v>
      </c>
      <c r="D12" s="3" t="s">
        <v>29</v>
      </c>
      <c r="E12" s="3" t="s">
        <v>24</v>
      </c>
      <c r="F12" s="20">
        <v>12800</v>
      </c>
      <c r="G12" s="31"/>
    </row>
    <row r="13" spans="2:7">
      <c r="B13" s="29" t="s">
        <v>19</v>
      </c>
      <c r="C13" s="3" t="s">
        <v>20</v>
      </c>
      <c r="D13" s="3" t="s">
        <v>29</v>
      </c>
      <c r="E13" s="3" t="s">
        <v>25</v>
      </c>
      <c r="F13" s="20">
        <v>19200</v>
      </c>
      <c r="G13" s="31"/>
    </row>
    <row r="14" spans="2:7">
      <c r="B14" s="29" t="s">
        <v>19</v>
      </c>
      <c r="C14" s="3" t="s">
        <v>20</v>
      </c>
      <c r="D14" s="3" t="s">
        <v>29</v>
      </c>
      <c r="E14" s="3" t="s">
        <v>31</v>
      </c>
      <c r="F14" s="20">
        <v>25600</v>
      </c>
      <c r="G14" s="31"/>
    </row>
    <row r="15" spans="2:7">
      <c r="B15" s="29" t="s">
        <v>19</v>
      </c>
      <c r="C15" s="3" t="s">
        <v>32</v>
      </c>
      <c r="D15" s="3" t="s">
        <v>29</v>
      </c>
      <c r="E15" s="3" t="s">
        <v>27</v>
      </c>
      <c r="F15" s="20">
        <v>32000</v>
      </c>
      <c r="G15" s="31"/>
    </row>
    <row r="16" spans="2:7">
      <c r="B16" s="29" t="s">
        <v>19</v>
      </c>
      <c r="C16" s="3" t="s">
        <v>32</v>
      </c>
      <c r="D16" s="3" t="s">
        <v>29</v>
      </c>
      <c r="E16" s="3" t="s">
        <v>28</v>
      </c>
      <c r="F16" s="20">
        <v>38400</v>
      </c>
      <c r="G16" s="31"/>
    </row>
    <row r="17" spans="2:7">
      <c r="B17" s="29" t="s">
        <v>19</v>
      </c>
      <c r="C17" s="3" t="s">
        <v>20</v>
      </c>
      <c r="D17" s="3" t="s">
        <v>33</v>
      </c>
      <c r="E17" s="3" t="s">
        <v>22</v>
      </c>
      <c r="F17" s="20">
        <v>1300</v>
      </c>
      <c r="G17" s="31"/>
    </row>
    <row r="18" spans="2:7">
      <c r="B18" s="29" t="s">
        <v>19</v>
      </c>
      <c r="C18" s="3" t="s">
        <v>20</v>
      </c>
      <c r="D18" s="3" t="s">
        <v>33</v>
      </c>
      <c r="E18" s="3" t="s">
        <v>23</v>
      </c>
      <c r="F18" s="20">
        <v>5200</v>
      </c>
      <c r="G18" s="31"/>
    </row>
    <row r="19" spans="2:7">
      <c r="B19" s="29" t="s">
        <v>19</v>
      </c>
      <c r="C19" s="3" t="s">
        <v>20</v>
      </c>
      <c r="D19" s="3" t="s">
        <v>33</v>
      </c>
      <c r="E19" s="3" t="s">
        <v>24</v>
      </c>
      <c r="F19" s="20">
        <v>10400</v>
      </c>
      <c r="G19" s="31"/>
    </row>
    <row r="20" spans="2:7">
      <c r="B20" s="29" t="s">
        <v>19</v>
      </c>
      <c r="C20" s="3" t="s">
        <v>20</v>
      </c>
      <c r="D20" s="3" t="s">
        <v>33</v>
      </c>
      <c r="E20" s="3" t="s">
        <v>25</v>
      </c>
      <c r="F20" s="20">
        <v>15600</v>
      </c>
      <c r="G20" s="31"/>
    </row>
    <row r="21" spans="2:7">
      <c r="B21" s="29" t="s">
        <v>19</v>
      </c>
      <c r="C21" s="3" t="s">
        <v>20</v>
      </c>
      <c r="D21" s="3" t="s">
        <v>34</v>
      </c>
      <c r="E21" s="3" t="s">
        <v>26</v>
      </c>
      <c r="F21" s="20">
        <v>20800</v>
      </c>
      <c r="G21" s="31"/>
    </row>
    <row r="22" spans="2:7">
      <c r="B22" s="29" t="s">
        <v>19</v>
      </c>
      <c r="C22" s="3" t="s">
        <v>20</v>
      </c>
      <c r="D22" s="3" t="s">
        <v>33</v>
      </c>
      <c r="E22" s="3" t="s">
        <v>27</v>
      </c>
      <c r="F22" s="20">
        <v>26000</v>
      </c>
      <c r="G22" s="31"/>
    </row>
    <row r="23" spans="2:7">
      <c r="B23" s="29" t="s">
        <v>19</v>
      </c>
      <c r="C23" s="3" t="s">
        <v>20</v>
      </c>
      <c r="D23" s="3" t="s">
        <v>33</v>
      </c>
      <c r="E23" s="3" t="s">
        <v>28</v>
      </c>
      <c r="F23" s="20">
        <v>31200</v>
      </c>
      <c r="G23" s="31"/>
    </row>
    <row r="24" spans="2:7">
      <c r="B24" s="29" t="s">
        <v>19</v>
      </c>
      <c r="C24" s="3" t="s">
        <v>20</v>
      </c>
      <c r="D24" s="3" t="s">
        <v>35</v>
      </c>
      <c r="E24" s="3" t="s">
        <v>36</v>
      </c>
      <c r="F24" s="20" t="s">
        <v>37</v>
      </c>
      <c r="G24" s="31" t="s">
        <v>38</v>
      </c>
    </row>
    <row r="25" spans="2:7">
      <c r="B25" s="29" t="s">
        <v>19</v>
      </c>
      <c r="C25" s="3" t="s">
        <v>39</v>
      </c>
      <c r="D25" s="3" t="s">
        <v>21</v>
      </c>
      <c r="E25" s="3" t="s">
        <v>10</v>
      </c>
      <c r="F25" s="20">
        <v>4300</v>
      </c>
      <c r="G25" s="31"/>
    </row>
    <row r="26" spans="2:7">
      <c r="B26" s="29" t="s">
        <v>19</v>
      </c>
      <c r="C26" s="3" t="s">
        <v>39</v>
      </c>
      <c r="D26" s="3" t="s">
        <v>21</v>
      </c>
      <c r="E26" s="3" t="s">
        <v>23</v>
      </c>
      <c r="F26" s="20">
        <v>17500</v>
      </c>
      <c r="G26" s="31"/>
    </row>
    <row r="27" spans="2:7">
      <c r="B27" s="29" t="s">
        <v>19</v>
      </c>
      <c r="C27" s="3" t="s">
        <v>39</v>
      </c>
      <c r="D27" s="3" t="s">
        <v>21</v>
      </c>
      <c r="E27" s="3" t="s">
        <v>24</v>
      </c>
      <c r="F27" s="20">
        <v>35000</v>
      </c>
      <c r="G27" s="31"/>
    </row>
    <row r="28" spans="2:7">
      <c r="B28" s="29" t="s">
        <v>19</v>
      </c>
      <c r="C28" s="3" t="s">
        <v>39</v>
      </c>
      <c r="D28" s="3" t="s">
        <v>21</v>
      </c>
      <c r="E28" s="3" t="s">
        <v>25</v>
      </c>
      <c r="F28" s="20">
        <v>52500</v>
      </c>
      <c r="G28" s="31"/>
    </row>
    <row r="29" spans="2:7">
      <c r="B29" s="29" t="s">
        <v>19</v>
      </c>
      <c r="C29" s="3" t="s">
        <v>39</v>
      </c>
      <c r="D29" s="3" t="s">
        <v>21</v>
      </c>
      <c r="E29" s="3" t="s">
        <v>26</v>
      </c>
      <c r="F29" s="20">
        <v>70000</v>
      </c>
      <c r="G29" s="31"/>
    </row>
    <row r="30" spans="2:7">
      <c r="B30" s="29" t="s">
        <v>19</v>
      </c>
      <c r="C30" s="3" t="s">
        <v>39</v>
      </c>
      <c r="D30" s="3" t="s">
        <v>21</v>
      </c>
      <c r="E30" s="3" t="s">
        <v>27</v>
      </c>
      <c r="F30" s="20">
        <v>87500</v>
      </c>
      <c r="G30" s="31"/>
    </row>
    <row r="31" spans="2:7">
      <c r="B31" s="29" t="s">
        <v>19</v>
      </c>
      <c r="C31" s="3" t="s">
        <v>39</v>
      </c>
      <c r="D31" s="3" t="s">
        <v>21</v>
      </c>
      <c r="E31" s="3" t="s">
        <v>28</v>
      </c>
      <c r="F31" s="20">
        <v>105000</v>
      </c>
      <c r="G31" s="31"/>
    </row>
    <row r="32" spans="2:7">
      <c r="B32" s="29" t="s">
        <v>19</v>
      </c>
      <c r="C32" s="3" t="s">
        <v>39</v>
      </c>
      <c r="D32" s="3" t="s">
        <v>29</v>
      </c>
      <c r="E32" s="3" t="s">
        <v>10</v>
      </c>
      <c r="F32" s="20">
        <v>2500</v>
      </c>
      <c r="G32" s="31"/>
    </row>
    <row r="33" spans="2:7">
      <c r="B33" s="29" t="s">
        <v>19</v>
      </c>
      <c r="C33" s="3" t="s">
        <v>39</v>
      </c>
      <c r="D33" s="3" t="s">
        <v>29</v>
      </c>
      <c r="E33" s="3" t="s">
        <v>23</v>
      </c>
      <c r="F33" s="20">
        <v>10000</v>
      </c>
      <c r="G33" s="31"/>
    </row>
    <row r="34" spans="2:7">
      <c r="B34" s="29" t="s">
        <v>19</v>
      </c>
      <c r="C34" s="3" t="s">
        <v>39</v>
      </c>
      <c r="D34" s="3" t="s">
        <v>29</v>
      </c>
      <c r="E34" s="3" t="s">
        <v>24</v>
      </c>
      <c r="F34" s="20">
        <v>20000</v>
      </c>
      <c r="G34" s="31"/>
    </row>
    <row r="35" spans="2:7">
      <c r="B35" s="29" t="s">
        <v>19</v>
      </c>
      <c r="C35" s="3" t="s">
        <v>39</v>
      </c>
      <c r="D35" s="3" t="s">
        <v>29</v>
      </c>
      <c r="E35" s="3" t="s">
        <v>25</v>
      </c>
      <c r="F35" s="20">
        <v>30000</v>
      </c>
      <c r="G35" s="31"/>
    </row>
    <row r="36" spans="2:7">
      <c r="B36" s="29" t="s">
        <v>19</v>
      </c>
      <c r="C36" s="3" t="s">
        <v>39</v>
      </c>
      <c r="D36" s="3" t="s">
        <v>29</v>
      </c>
      <c r="E36" s="3" t="s">
        <v>26</v>
      </c>
      <c r="F36" s="20">
        <v>40000</v>
      </c>
      <c r="G36" s="31"/>
    </row>
    <row r="37" spans="2:7">
      <c r="B37" s="29" t="s">
        <v>19</v>
      </c>
      <c r="C37" s="3" t="s">
        <v>39</v>
      </c>
      <c r="D37" s="3" t="s">
        <v>29</v>
      </c>
      <c r="E37" s="3" t="s">
        <v>27</v>
      </c>
      <c r="F37" s="20">
        <v>50000</v>
      </c>
      <c r="G37" s="31"/>
    </row>
    <row r="38" spans="2:7">
      <c r="B38" s="29" t="s">
        <v>19</v>
      </c>
      <c r="C38" s="3" t="s">
        <v>39</v>
      </c>
      <c r="D38" s="3" t="s">
        <v>29</v>
      </c>
      <c r="E38" s="3" t="s">
        <v>28</v>
      </c>
      <c r="F38" s="20">
        <v>60000</v>
      </c>
      <c r="G38" s="31"/>
    </row>
    <row r="39" spans="2:7">
      <c r="B39" s="29" t="s">
        <v>19</v>
      </c>
      <c r="C39" s="3" t="s">
        <v>39</v>
      </c>
      <c r="D39" s="3" t="s">
        <v>33</v>
      </c>
      <c r="E39" s="3" t="s">
        <v>22</v>
      </c>
      <c r="F39" s="20">
        <v>1800</v>
      </c>
      <c r="G39" s="31"/>
    </row>
    <row r="40" spans="2:7">
      <c r="B40" s="29" t="s">
        <v>19</v>
      </c>
      <c r="C40" s="3" t="s">
        <v>39</v>
      </c>
      <c r="D40" s="3" t="s">
        <v>34</v>
      </c>
      <c r="E40" s="3" t="s">
        <v>23</v>
      </c>
      <c r="F40" s="20">
        <v>7500</v>
      </c>
      <c r="G40" s="31"/>
    </row>
    <row r="41" spans="2:7">
      <c r="B41" s="29" t="s">
        <v>19</v>
      </c>
      <c r="C41" s="3" t="s">
        <v>39</v>
      </c>
      <c r="D41" s="3" t="s">
        <v>33</v>
      </c>
      <c r="E41" s="3" t="s">
        <v>24</v>
      </c>
      <c r="F41" s="20">
        <v>15000</v>
      </c>
      <c r="G41" s="31"/>
    </row>
    <row r="42" spans="2:7">
      <c r="B42" s="29" t="s">
        <v>19</v>
      </c>
      <c r="C42" s="3" t="s">
        <v>39</v>
      </c>
      <c r="D42" s="3" t="s">
        <v>33</v>
      </c>
      <c r="E42" s="3" t="s">
        <v>40</v>
      </c>
      <c r="F42" s="20">
        <v>22500</v>
      </c>
      <c r="G42" s="31"/>
    </row>
    <row r="43" spans="2:7">
      <c r="B43" s="29" t="s">
        <v>19</v>
      </c>
      <c r="C43" s="3" t="s">
        <v>39</v>
      </c>
      <c r="D43" s="3" t="s">
        <v>33</v>
      </c>
      <c r="E43" s="3" t="s">
        <v>26</v>
      </c>
      <c r="F43" s="20">
        <v>30000</v>
      </c>
      <c r="G43" s="31"/>
    </row>
    <row r="44" spans="2:7">
      <c r="B44" s="29" t="s">
        <v>19</v>
      </c>
      <c r="C44" s="3" t="s">
        <v>39</v>
      </c>
      <c r="D44" s="3" t="s">
        <v>33</v>
      </c>
      <c r="E44" s="3" t="s">
        <v>27</v>
      </c>
      <c r="F44" s="20">
        <v>37500</v>
      </c>
      <c r="G44" s="31"/>
    </row>
    <row r="45" spans="2:7">
      <c r="B45" s="29" t="s">
        <v>19</v>
      </c>
      <c r="C45" s="3" t="s">
        <v>39</v>
      </c>
      <c r="D45" s="3" t="s">
        <v>33</v>
      </c>
      <c r="E45" s="3" t="s">
        <v>28</v>
      </c>
      <c r="F45" s="20">
        <v>45000</v>
      </c>
      <c r="G45" s="31"/>
    </row>
    <row r="46" spans="2:7">
      <c r="B46" s="29" t="s">
        <v>19</v>
      </c>
      <c r="C46" s="3" t="s">
        <v>41</v>
      </c>
      <c r="D46" s="3" t="s">
        <v>42</v>
      </c>
      <c r="E46" s="3" t="s">
        <v>36</v>
      </c>
      <c r="F46" s="20" t="s">
        <v>37</v>
      </c>
      <c r="G46" s="31" t="s">
        <v>38</v>
      </c>
    </row>
    <row r="47" spans="2:7">
      <c r="B47" s="29" t="s">
        <v>19</v>
      </c>
      <c r="C47" s="3" t="s">
        <v>43</v>
      </c>
      <c r="D47" s="3" t="s">
        <v>21</v>
      </c>
      <c r="E47" s="3" t="s">
        <v>22</v>
      </c>
      <c r="F47" s="20">
        <v>3000</v>
      </c>
      <c r="G47" s="31"/>
    </row>
    <row r="48" spans="2:7">
      <c r="B48" s="29" t="s">
        <v>19</v>
      </c>
      <c r="C48" s="3" t="s">
        <v>43</v>
      </c>
      <c r="D48" s="3" t="s">
        <v>21</v>
      </c>
      <c r="E48" s="3" t="s">
        <v>23</v>
      </c>
      <c r="F48" s="20">
        <v>12500</v>
      </c>
      <c r="G48" s="31"/>
    </row>
    <row r="49" spans="2:7">
      <c r="B49" s="29" t="s">
        <v>19</v>
      </c>
      <c r="C49" s="3" t="s">
        <v>43</v>
      </c>
      <c r="D49" s="3" t="s">
        <v>21</v>
      </c>
      <c r="E49" s="3" t="s">
        <v>24</v>
      </c>
      <c r="F49" s="20">
        <v>25000</v>
      </c>
      <c r="G49" s="31"/>
    </row>
    <row r="50" spans="2:7">
      <c r="B50" s="29" t="s">
        <v>19</v>
      </c>
      <c r="C50" s="3" t="s">
        <v>43</v>
      </c>
      <c r="D50" s="3" t="s">
        <v>21</v>
      </c>
      <c r="E50" s="3" t="s">
        <v>25</v>
      </c>
      <c r="F50" s="20">
        <v>37500</v>
      </c>
      <c r="G50" s="31"/>
    </row>
    <row r="51" spans="2:7">
      <c r="B51" s="29" t="s">
        <v>19</v>
      </c>
      <c r="C51" s="3" t="s">
        <v>43</v>
      </c>
      <c r="D51" s="3" t="s">
        <v>21</v>
      </c>
      <c r="E51" s="3" t="s">
        <v>26</v>
      </c>
      <c r="F51" s="20">
        <v>50000</v>
      </c>
      <c r="G51" s="31"/>
    </row>
    <row r="52" spans="2:7">
      <c r="B52" s="29" t="s">
        <v>19</v>
      </c>
      <c r="C52" s="3" t="s">
        <v>43</v>
      </c>
      <c r="D52" s="3" t="s">
        <v>21</v>
      </c>
      <c r="E52" s="3" t="s">
        <v>27</v>
      </c>
      <c r="F52" s="20">
        <v>62500</v>
      </c>
      <c r="G52" s="31"/>
    </row>
    <row r="53" spans="2:7">
      <c r="B53" s="29" t="s">
        <v>19</v>
      </c>
      <c r="C53" s="3" t="s">
        <v>43</v>
      </c>
      <c r="D53" s="3" t="s">
        <v>21</v>
      </c>
      <c r="E53" s="3" t="s">
        <v>28</v>
      </c>
      <c r="F53" s="20">
        <v>75000</v>
      </c>
      <c r="G53" s="31"/>
    </row>
    <row r="54" spans="2:7">
      <c r="B54" s="29" t="s">
        <v>19</v>
      </c>
      <c r="C54" s="3" t="s">
        <v>43</v>
      </c>
      <c r="D54" s="3" t="s">
        <v>44</v>
      </c>
      <c r="E54" s="3" t="s">
        <v>22</v>
      </c>
      <c r="F54" s="20">
        <v>2000</v>
      </c>
      <c r="G54" s="31"/>
    </row>
    <row r="55" spans="2:7">
      <c r="B55" s="29" t="s">
        <v>19</v>
      </c>
      <c r="C55" s="3" t="s">
        <v>43</v>
      </c>
      <c r="D55" s="3" t="s">
        <v>44</v>
      </c>
      <c r="E55" s="3" t="s">
        <v>23</v>
      </c>
      <c r="F55" s="20">
        <v>8500</v>
      </c>
      <c r="G55" s="31"/>
    </row>
    <row r="56" spans="2:7">
      <c r="B56" s="29" t="s">
        <v>19</v>
      </c>
      <c r="C56" s="3" t="s">
        <v>43</v>
      </c>
      <c r="D56" s="3" t="s">
        <v>44</v>
      </c>
      <c r="E56" s="3" t="s">
        <v>24</v>
      </c>
      <c r="F56" s="20">
        <v>17000</v>
      </c>
      <c r="G56" s="31"/>
    </row>
    <row r="57" spans="2:7">
      <c r="B57" s="29" t="s">
        <v>19</v>
      </c>
      <c r="C57" s="3" t="s">
        <v>43</v>
      </c>
      <c r="D57" s="3" t="s">
        <v>44</v>
      </c>
      <c r="E57" s="3" t="s">
        <v>25</v>
      </c>
      <c r="F57" s="20">
        <v>25500</v>
      </c>
      <c r="G57" s="31"/>
    </row>
    <row r="58" spans="2:7">
      <c r="B58" s="29" t="s">
        <v>19</v>
      </c>
      <c r="C58" s="3" t="s">
        <v>43</v>
      </c>
      <c r="D58" s="3" t="s">
        <v>44</v>
      </c>
      <c r="E58" s="3" t="s">
        <v>26</v>
      </c>
      <c r="F58" s="20">
        <v>34000</v>
      </c>
      <c r="G58" s="31"/>
    </row>
    <row r="59" spans="2:7">
      <c r="B59" s="29" t="s">
        <v>19</v>
      </c>
      <c r="C59" s="3" t="s">
        <v>43</v>
      </c>
      <c r="D59" s="3" t="s">
        <v>44</v>
      </c>
      <c r="E59" s="3" t="s">
        <v>27</v>
      </c>
      <c r="F59" s="20">
        <v>42500</v>
      </c>
      <c r="G59" s="31"/>
    </row>
    <row r="60" spans="2:7">
      <c r="B60" s="29" t="s">
        <v>19</v>
      </c>
      <c r="C60" s="3" t="s">
        <v>43</v>
      </c>
      <c r="D60" s="3" t="s">
        <v>44</v>
      </c>
      <c r="E60" s="3" t="s">
        <v>28</v>
      </c>
      <c r="F60" s="20">
        <v>51000</v>
      </c>
      <c r="G60" s="31"/>
    </row>
    <row r="61" spans="2:7">
      <c r="B61" s="29" t="s">
        <v>19</v>
      </c>
      <c r="C61" s="3" t="s">
        <v>43</v>
      </c>
      <c r="D61" s="3" t="s">
        <v>42</v>
      </c>
      <c r="E61" s="3" t="s">
        <v>36</v>
      </c>
      <c r="F61" s="20" t="s">
        <v>37</v>
      </c>
      <c r="G61" s="31" t="s">
        <v>38</v>
      </c>
    </row>
    <row r="62" spans="2:7">
      <c r="B62" s="29" t="s">
        <v>19</v>
      </c>
      <c r="C62" s="3" t="s">
        <v>45</v>
      </c>
      <c r="D62" s="3" t="s">
        <v>46</v>
      </c>
      <c r="E62" s="3" t="s">
        <v>10</v>
      </c>
      <c r="F62" s="20">
        <v>250000</v>
      </c>
      <c r="G62" s="31"/>
    </row>
    <row r="63" spans="2:7">
      <c r="B63" s="29" t="s">
        <v>19</v>
      </c>
      <c r="C63" s="3" t="s">
        <v>45</v>
      </c>
      <c r="D63" s="3" t="s">
        <v>47</v>
      </c>
      <c r="E63" s="3" t="s">
        <v>36</v>
      </c>
      <c r="F63" s="20" t="s">
        <v>48</v>
      </c>
      <c r="G63" s="31"/>
    </row>
    <row r="64" spans="2:7">
      <c r="B64" s="29" t="s">
        <v>8</v>
      </c>
      <c r="C64" s="3" t="s">
        <v>45</v>
      </c>
      <c r="D64" s="3" t="s">
        <v>49</v>
      </c>
      <c r="E64" s="3" t="s">
        <v>22</v>
      </c>
      <c r="F64" s="20">
        <v>350000</v>
      </c>
      <c r="G64" s="31"/>
    </row>
    <row r="65" spans="2:7">
      <c r="B65" s="29" t="s">
        <v>19</v>
      </c>
      <c r="C65" s="3" t="s">
        <v>45</v>
      </c>
      <c r="D65" s="3" t="s">
        <v>49</v>
      </c>
      <c r="E65" s="3" t="s">
        <v>36</v>
      </c>
      <c r="F65" s="20" t="s">
        <v>50</v>
      </c>
      <c r="G65" s="31"/>
    </row>
    <row r="66" spans="2:7">
      <c r="B66" s="29" t="s">
        <v>19</v>
      </c>
      <c r="C66" s="3" t="s">
        <v>45</v>
      </c>
      <c r="D66" s="3" t="s">
        <v>51</v>
      </c>
      <c r="E66" s="3" t="s">
        <v>22</v>
      </c>
      <c r="F66" s="20">
        <v>450000</v>
      </c>
      <c r="G66" s="31"/>
    </row>
    <row r="67" spans="2:7">
      <c r="B67" s="29" t="s">
        <v>19</v>
      </c>
      <c r="C67" s="3" t="s">
        <v>45</v>
      </c>
      <c r="D67" s="3" t="s">
        <v>51</v>
      </c>
      <c r="E67" s="3" t="s">
        <v>36</v>
      </c>
      <c r="F67" s="20" t="s">
        <v>52</v>
      </c>
      <c r="G67" s="31"/>
    </row>
    <row r="68" spans="2:7">
      <c r="B68" s="29" t="s">
        <v>19</v>
      </c>
      <c r="C68" s="3" t="s">
        <v>45</v>
      </c>
      <c r="D68" s="3" t="s">
        <v>53</v>
      </c>
      <c r="E68" s="3" t="s">
        <v>36</v>
      </c>
      <c r="F68" s="20" t="s">
        <v>54</v>
      </c>
      <c r="G68" s="31"/>
    </row>
    <row r="69" spans="2:7">
      <c r="B69" s="29" t="s">
        <v>8</v>
      </c>
      <c r="C69" s="3" t="s">
        <v>45</v>
      </c>
      <c r="D69" s="3" t="s">
        <v>55</v>
      </c>
      <c r="E69" s="3" t="s">
        <v>36</v>
      </c>
      <c r="F69" s="20" t="s">
        <v>37</v>
      </c>
      <c r="G69" s="31" t="s">
        <v>56</v>
      </c>
    </row>
    <row r="70" spans="2:7">
      <c r="B70" s="29" t="s">
        <v>19</v>
      </c>
      <c r="C70" s="3" t="s">
        <v>35</v>
      </c>
      <c r="D70" s="3" t="s">
        <v>35</v>
      </c>
      <c r="E70" s="3" t="s">
        <v>36</v>
      </c>
      <c r="F70" s="20" t="s">
        <v>37</v>
      </c>
      <c r="G70" s="31" t="s">
        <v>38</v>
      </c>
    </row>
    <row r="71" spans="2:7">
      <c r="B71" s="29" t="s">
        <v>57</v>
      </c>
      <c r="C71" s="3" t="s">
        <v>58</v>
      </c>
      <c r="D71" s="3" t="s">
        <v>21</v>
      </c>
      <c r="E71" s="3" t="s">
        <v>23</v>
      </c>
      <c r="F71" s="20">
        <v>31000</v>
      </c>
      <c r="G71" s="31"/>
    </row>
    <row r="72" spans="2:7">
      <c r="B72" s="29" t="s">
        <v>57</v>
      </c>
      <c r="C72" s="3" t="s">
        <v>58</v>
      </c>
      <c r="D72" s="3" t="s">
        <v>21</v>
      </c>
      <c r="E72" s="3" t="s">
        <v>24</v>
      </c>
      <c r="F72" s="20">
        <v>43000</v>
      </c>
      <c r="G72" s="31"/>
    </row>
    <row r="73" spans="2:7">
      <c r="B73" s="29" t="s">
        <v>57</v>
      </c>
      <c r="C73" s="3" t="s">
        <v>58</v>
      </c>
      <c r="D73" s="3" t="s">
        <v>21</v>
      </c>
      <c r="E73" s="3" t="s">
        <v>25</v>
      </c>
      <c r="F73" s="20">
        <v>56000</v>
      </c>
      <c r="G73" s="31"/>
    </row>
    <row r="74" spans="2:7">
      <c r="B74" s="29" t="s">
        <v>57</v>
      </c>
      <c r="C74" s="3" t="s">
        <v>58</v>
      </c>
      <c r="D74" s="3" t="s">
        <v>21</v>
      </c>
      <c r="E74" s="3" t="s">
        <v>26</v>
      </c>
      <c r="F74" s="20">
        <v>68000</v>
      </c>
      <c r="G74" s="31"/>
    </row>
    <row r="75" spans="2:7">
      <c r="B75" s="29" t="s">
        <v>57</v>
      </c>
      <c r="C75" s="3" t="s">
        <v>58</v>
      </c>
      <c r="D75" s="3" t="s">
        <v>21</v>
      </c>
      <c r="E75" s="3" t="s">
        <v>27</v>
      </c>
      <c r="F75" s="20">
        <v>81000</v>
      </c>
      <c r="G75" s="31"/>
    </row>
    <row r="76" spans="2:7">
      <c r="B76" s="29" t="s">
        <v>57</v>
      </c>
      <c r="C76" s="3" t="s">
        <v>58</v>
      </c>
      <c r="D76" s="3" t="s">
        <v>21</v>
      </c>
      <c r="E76" s="3" t="s">
        <v>28</v>
      </c>
      <c r="F76" s="20">
        <v>93000</v>
      </c>
      <c r="G76" s="31"/>
    </row>
    <row r="77" spans="2:7">
      <c r="B77" s="29" t="s">
        <v>57</v>
      </c>
      <c r="C77" s="3" t="s">
        <v>58</v>
      </c>
      <c r="D77" s="3" t="s">
        <v>12</v>
      </c>
      <c r="E77" s="3" t="s">
        <v>23</v>
      </c>
      <c r="F77" s="20">
        <v>25000</v>
      </c>
      <c r="G77" s="31"/>
    </row>
    <row r="78" spans="2:7">
      <c r="B78" s="29" t="s">
        <v>57</v>
      </c>
      <c r="C78" s="3" t="s">
        <v>258</v>
      </c>
      <c r="D78" s="3" t="s">
        <v>12</v>
      </c>
      <c r="E78" s="3" t="s">
        <v>24</v>
      </c>
      <c r="F78" s="20">
        <v>37000</v>
      </c>
      <c r="G78" s="31"/>
    </row>
    <row r="79" spans="2:7">
      <c r="B79" s="29" t="s">
        <v>57</v>
      </c>
      <c r="C79" s="3" t="s">
        <v>58</v>
      </c>
      <c r="D79" s="3" t="s">
        <v>12</v>
      </c>
      <c r="E79" s="3" t="s">
        <v>25</v>
      </c>
      <c r="F79" s="20">
        <v>50000</v>
      </c>
      <c r="G79" s="31"/>
    </row>
    <row r="80" spans="2:7">
      <c r="B80" s="29" t="s">
        <v>57</v>
      </c>
      <c r="C80" s="3" t="s">
        <v>58</v>
      </c>
      <c r="D80" s="3" t="s">
        <v>12</v>
      </c>
      <c r="E80" s="3" t="s">
        <v>26</v>
      </c>
      <c r="F80" s="20">
        <v>62000</v>
      </c>
      <c r="G80" s="31"/>
    </row>
    <row r="81" spans="2:7">
      <c r="B81" s="29" t="s">
        <v>57</v>
      </c>
      <c r="C81" s="3" t="s">
        <v>58</v>
      </c>
      <c r="D81" s="3" t="s">
        <v>12</v>
      </c>
      <c r="E81" s="3" t="s">
        <v>27</v>
      </c>
      <c r="F81" s="20">
        <v>72000</v>
      </c>
      <c r="G81" s="31"/>
    </row>
    <row r="82" spans="2:7">
      <c r="B82" s="29" t="s">
        <v>57</v>
      </c>
      <c r="C82" s="3" t="s">
        <v>58</v>
      </c>
      <c r="D82" s="3" t="s">
        <v>9</v>
      </c>
      <c r="E82" s="3" t="s">
        <v>28</v>
      </c>
      <c r="F82" s="20">
        <v>80000</v>
      </c>
      <c r="G82" s="31"/>
    </row>
    <row r="83" spans="2:7">
      <c r="B83" s="29" t="s">
        <v>57</v>
      </c>
      <c r="C83" s="3" t="s">
        <v>59</v>
      </c>
      <c r="D83" s="3" t="s">
        <v>35</v>
      </c>
      <c r="E83" s="3" t="s">
        <v>36</v>
      </c>
      <c r="F83" s="20" t="s">
        <v>37</v>
      </c>
      <c r="G83" s="31" t="s">
        <v>38</v>
      </c>
    </row>
    <row r="84" spans="2:7">
      <c r="B84" s="29" t="s">
        <v>60</v>
      </c>
      <c r="C84" s="3" t="s">
        <v>61</v>
      </c>
      <c r="D84" s="3" t="s">
        <v>21</v>
      </c>
      <c r="E84" s="3" t="s">
        <v>23</v>
      </c>
      <c r="F84" s="20">
        <v>39000</v>
      </c>
      <c r="G84" s="31"/>
    </row>
    <row r="85" spans="2:7">
      <c r="B85" s="29" t="s">
        <v>60</v>
      </c>
      <c r="C85" s="3" t="s">
        <v>62</v>
      </c>
      <c r="D85" s="3" t="s">
        <v>21</v>
      </c>
      <c r="E85" s="3" t="s">
        <v>24</v>
      </c>
      <c r="F85" s="20">
        <v>56000</v>
      </c>
      <c r="G85" s="31"/>
    </row>
    <row r="86" spans="2:7">
      <c r="B86" s="29" t="s">
        <v>57</v>
      </c>
      <c r="C86" s="3" t="s">
        <v>61</v>
      </c>
      <c r="D86" s="3" t="s">
        <v>21</v>
      </c>
      <c r="E86" s="3" t="s">
        <v>25</v>
      </c>
      <c r="F86" s="20">
        <v>73000</v>
      </c>
      <c r="G86" s="31"/>
    </row>
    <row r="87" spans="2:7">
      <c r="B87" s="29" t="s">
        <v>57</v>
      </c>
      <c r="C87" s="3" t="s">
        <v>61</v>
      </c>
      <c r="D87" s="3" t="s">
        <v>21</v>
      </c>
      <c r="E87" s="3" t="s">
        <v>26</v>
      </c>
      <c r="F87" s="20">
        <v>92000</v>
      </c>
      <c r="G87" s="31"/>
    </row>
    <row r="88" spans="2:7">
      <c r="B88" s="29" t="s">
        <v>57</v>
      </c>
      <c r="C88" s="3" t="s">
        <v>61</v>
      </c>
      <c r="D88" s="3" t="s">
        <v>21</v>
      </c>
      <c r="E88" s="3" t="s">
        <v>27</v>
      </c>
      <c r="F88" s="20">
        <v>108000</v>
      </c>
      <c r="G88" s="31"/>
    </row>
    <row r="89" spans="2:7">
      <c r="B89" s="29" t="s">
        <v>57</v>
      </c>
      <c r="C89" s="3" t="s">
        <v>62</v>
      </c>
      <c r="D89" s="3" t="s">
        <v>21</v>
      </c>
      <c r="E89" s="3" t="s">
        <v>28</v>
      </c>
      <c r="F89" s="20">
        <v>120000</v>
      </c>
      <c r="G89" s="31"/>
    </row>
    <row r="90" spans="2:7">
      <c r="B90" s="29" t="s">
        <v>57</v>
      </c>
      <c r="C90" s="3" t="s">
        <v>61</v>
      </c>
      <c r="D90" s="3" t="s">
        <v>12</v>
      </c>
      <c r="E90" s="3" t="s">
        <v>23</v>
      </c>
      <c r="F90" s="20">
        <v>33000</v>
      </c>
      <c r="G90" s="31"/>
    </row>
    <row r="91" spans="2:7">
      <c r="B91" s="29" t="s">
        <v>57</v>
      </c>
      <c r="C91" s="3" t="s">
        <v>61</v>
      </c>
      <c r="D91" s="3" t="s">
        <v>12</v>
      </c>
      <c r="E91" s="3" t="s">
        <v>24</v>
      </c>
      <c r="F91" s="20">
        <v>45000</v>
      </c>
      <c r="G91" s="31"/>
    </row>
    <row r="92" spans="2:7">
      <c r="B92" s="29" t="s">
        <v>57</v>
      </c>
      <c r="C92" s="3" t="s">
        <v>61</v>
      </c>
      <c r="D92" s="3" t="s">
        <v>12</v>
      </c>
      <c r="E92" s="3" t="s">
        <v>40</v>
      </c>
      <c r="F92" s="20">
        <v>56000</v>
      </c>
      <c r="G92" s="31"/>
    </row>
    <row r="93" spans="2:7">
      <c r="B93" s="29" t="s">
        <v>57</v>
      </c>
      <c r="C93" s="3" t="s">
        <v>61</v>
      </c>
      <c r="D93" s="3" t="s">
        <v>12</v>
      </c>
      <c r="E93" s="3" t="s">
        <v>26</v>
      </c>
      <c r="F93" s="20">
        <v>67000</v>
      </c>
      <c r="G93" s="31"/>
    </row>
    <row r="94" spans="2:7">
      <c r="B94" s="29" t="s">
        <v>57</v>
      </c>
      <c r="C94" s="3" t="s">
        <v>61</v>
      </c>
      <c r="D94" s="3" t="s">
        <v>12</v>
      </c>
      <c r="E94" s="3" t="s">
        <v>27</v>
      </c>
      <c r="F94" s="20">
        <v>78000</v>
      </c>
      <c r="G94" s="31"/>
    </row>
    <row r="95" spans="2:7">
      <c r="B95" s="29" t="s">
        <v>57</v>
      </c>
      <c r="C95" s="3" t="s">
        <v>61</v>
      </c>
      <c r="D95" s="3" t="s">
        <v>12</v>
      </c>
      <c r="E95" s="3" t="s">
        <v>28</v>
      </c>
      <c r="F95" s="20">
        <v>90000</v>
      </c>
      <c r="G95" s="31"/>
    </row>
    <row r="96" spans="2:7">
      <c r="B96" s="29" t="s">
        <v>57</v>
      </c>
      <c r="C96" s="3" t="s">
        <v>62</v>
      </c>
      <c r="D96" s="3" t="s">
        <v>35</v>
      </c>
      <c r="E96" s="3" t="s">
        <v>36</v>
      </c>
      <c r="F96" s="20" t="s">
        <v>37</v>
      </c>
      <c r="G96" s="31" t="s">
        <v>38</v>
      </c>
    </row>
    <row r="97" spans="2:7">
      <c r="B97" s="29" t="s">
        <v>57</v>
      </c>
      <c r="C97" s="3" t="s">
        <v>63</v>
      </c>
      <c r="D97" s="3" t="s">
        <v>21</v>
      </c>
      <c r="E97" s="3" t="s">
        <v>23</v>
      </c>
      <c r="F97" s="20">
        <v>39000</v>
      </c>
      <c r="G97" s="31"/>
    </row>
    <row r="98" spans="2:7">
      <c r="B98" s="29" t="s">
        <v>57</v>
      </c>
      <c r="C98" s="3" t="s">
        <v>63</v>
      </c>
      <c r="D98" s="3" t="s">
        <v>21</v>
      </c>
      <c r="E98" s="3" t="s">
        <v>24</v>
      </c>
      <c r="F98" s="20">
        <v>61000</v>
      </c>
      <c r="G98" s="31"/>
    </row>
    <row r="99" spans="2:7">
      <c r="B99" s="29" t="s">
        <v>57</v>
      </c>
      <c r="C99" s="3" t="s">
        <v>63</v>
      </c>
      <c r="D99" s="3" t="s">
        <v>21</v>
      </c>
      <c r="E99" s="3" t="s">
        <v>25</v>
      </c>
      <c r="F99" s="20">
        <v>77000</v>
      </c>
      <c r="G99" s="31"/>
    </row>
    <row r="100" spans="2:7">
      <c r="B100" s="29" t="s">
        <v>57</v>
      </c>
      <c r="C100" s="3" t="s">
        <v>63</v>
      </c>
      <c r="D100" s="3" t="s">
        <v>11</v>
      </c>
      <c r="E100" s="3" t="s">
        <v>26</v>
      </c>
      <c r="F100" s="20">
        <v>91000</v>
      </c>
      <c r="G100" s="31"/>
    </row>
    <row r="101" spans="2:7">
      <c r="B101" s="29" t="s">
        <v>57</v>
      </c>
      <c r="C101" s="3" t="s">
        <v>63</v>
      </c>
      <c r="D101" s="3" t="s">
        <v>21</v>
      </c>
      <c r="E101" s="3" t="s">
        <v>27</v>
      </c>
      <c r="F101" s="20">
        <v>106000</v>
      </c>
      <c r="G101" s="31"/>
    </row>
    <row r="102" spans="2:7">
      <c r="B102" s="29" t="s">
        <v>57</v>
      </c>
      <c r="C102" s="3" t="s">
        <v>63</v>
      </c>
      <c r="D102" s="3" t="s">
        <v>21</v>
      </c>
      <c r="E102" s="3" t="s">
        <v>28</v>
      </c>
      <c r="F102" s="20">
        <v>118000</v>
      </c>
      <c r="G102" s="31"/>
    </row>
    <row r="103" spans="2:7">
      <c r="B103" s="29" t="s">
        <v>57</v>
      </c>
      <c r="C103" s="3" t="s">
        <v>63</v>
      </c>
      <c r="D103" s="3" t="s">
        <v>12</v>
      </c>
      <c r="E103" s="3" t="s">
        <v>23</v>
      </c>
      <c r="F103" s="20">
        <v>35000</v>
      </c>
      <c r="G103" s="31"/>
    </row>
    <row r="104" spans="2:7">
      <c r="B104" s="29" t="s">
        <v>57</v>
      </c>
      <c r="C104" s="3" t="s">
        <v>63</v>
      </c>
      <c r="D104" s="3" t="s">
        <v>12</v>
      </c>
      <c r="E104" s="3" t="s">
        <v>64</v>
      </c>
      <c r="F104" s="20">
        <v>55000</v>
      </c>
      <c r="G104" s="31"/>
    </row>
    <row r="105" spans="2:7">
      <c r="B105" s="29" t="s">
        <v>57</v>
      </c>
      <c r="C105" s="3" t="s">
        <v>63</v>
      </c>
      <c r="D105" s="3" t="s">
        <v>12</v>
      </c>
      <c r="E105" s="3" t="s">
        <v>40</v>
      </c>
      <c r="F105" s="20">
        <v>70000</v>
      </c>
      <c r="G105" s="31"/>
    </row>
    <row r="106" spans="2:7">
      <c r="B106" s="29" t="s">
        <v>57</v>
      </c>
      <c r="C106" s="3" t="s">
        <v>63</v>
      </c>
      <c r="D106" s="3" t="s">
        <v>12</v>
      </c>
      <c r="E106" s="3" t="s">
        <v>26</v>
      </c>
      <c r="F106" s="20">
        <v>82500</v>
      </c>
      <c r="G106" s="31"/>
    </row>
    <row r="107" spans="2:7">
      <c r="B107" s="29" t="s">
        <v>57</v>
      </c>
      <c r="C107" s="3" t="s">
        <v>63</v>
      </c>
      <c r="D107" s="3" t="s">
        <v>12</v>
      </c>
      <c r="E107" s="3" t="s">
        <v>27</v>
      </c>
      <c r="F107" s="20">
        <v>96500</v>
      </c>
      <c r="G107" s="31"/>
    </row>
    <row r="108" spans="2:7">
      <c r="B108" s="29" t="s">
        <v>57</v>
      </c>
      <c r="C108" s="3" t="s">
        <v>65</v>
      </c>
      <c r="D108" s="3" t="s">
        <v>12</v>
      </c>
      <c r="E108" s="3" t="s">
        <v>28</v>
      </c>
      <c r="F108" s="20">
        <v>107000</v>
      </c>
      <c r="G108" s="31"/>
    </row>
    <row r="109" spans="2:7">
      <c r="B109" s="29" t="s">
        <v>57</v>
      </c>
      <c r="C109" s="3" t="s">
        <v>63</v>
      </c>
      <c r="D109" s="3" t="s">
        <v>66</v>
      </c>
      <c r="E109" s="3" t="s">
        <v>36</v>
      </c>
      <c r="F109" s="20" t="s">
        <v>7</v>
      </c>
      <c r="G109" s="31"/>
    </row>
    <row r="110" spans="2:7">
      <c r="B110" s="29" t="s">
        <v>57</v>
      </c>
      <c r="C110" s="3" t="s">
        <v>63</v>
      </c>
      <c r="D110" s="3" t="s">
        <v>35</v>
      </c>
      <c r="E110" s="3" t="s">
        <v>36</v>
      </c>
      <c r="F110" s="20" t="s">
        <v>37</v>
      </c>
      <c r="G110" s="31" t="s">
        <v>38</v>
      </c>
    </row>
    <row r="111" spans="2:7">
      <c r="B111" s="29" t="s">
        <v>57</v>
      </c>
      <c r="C111" s="3" t="s">
        <v>67</v>
      </c>
      <c r="D111" s="3" t="s">
        <v>21</v>
      </c>
      <c r="E111" s="3" t="s">
        <v>23</v>
      </c>
      <c r="F111" s="20">
        <v>28000</v>
      </c>
      <c r="G111" s="31"/>
    </row>
    <row r="112" spans="2:7">
      <c r="B112" s="29" t="s">
        <v>57</v>
      </c>
      <c r="C112" s="3" t="s">
        <v>67</v>
      </c>
      <c r="D112" s="3" t="s">
        <v>11</v>
      </c>
      <c r="E112" s="3" t="s">
        <v>24</v>
      </c>
      <c r="F112" s="20">
        <v>39000</v>
      </c>
      <c r="G112" s="31"/>
    </row>
    <row r="113" spans="2:7">
      <c r="B113" s="29" t="s">
        <v>57</v>
      </c>
      <c r="C113" s="3" t="s">
        <v>67</v>
      </c>
      <c r="D113" s="3" t="s">
        <v>21</v>
      </c>
      <c r="E113" s="3" t="s">
        <v>40</v>
      </c>
      <c r="F113" s="20">
        <v>50000</v>
      </c>
      <c r="G113" s="31"/>
    </row>
    <row r="114" spans="2:7">
      <c r="B114" s="29" t="s">
        <v>57</v>
      </c>
      <c r="C114" s="3" t="s">
        <v>67</v>
      </c>
      <c r="D114" s="3" t="s">
        <v>21</v>
      </c>
      <c r="E114" s="3" t="s">
        <v>31</v>
      </c>
      <c r="F114" s="20">
        <v>64000</v>
      </c>
      <c r="G114" s="31"/>
    </row>
    <row r="115" spans="2:7">
      <c r="B115" s="29" t="s">
        <v>57</v>
      </c>
      <c r="C115" s="3" t="s">
        <v>67</v>
      </c>
      <c r="D115" s="3" t="s">
        <v>21</v>
      </c>
      <c r="E115" s="3" t="s">
        <v>27</v>
      </c>
      <c r="F115" s="20">
        <v>75000</v>
      </c>
      <c r="G115" s="31"/>
    </row>
    <row r="116" spans="2:7">
      <c r="B116" s="29" t="s">
        <v>57</v>
      </c>
      <c r="C116" s="3" t="s">
        <v>67</v>
      </c>
      <c r="D116" s="3" t="s">
        <v>21</v>
      </c>
      <c r="E116" s="3" t="s">
        <v>28</v>
      </c>
      <c r="F116" s="20">
        <v>84000</v>
      </c>
      <c r="G116" s="31"/>
    </row>
    <row r="117" spans="2:7">
      <c r="B117" s="29" t="s">
        <v>57</v>
      </c>
      <c r="C117" s="3" t="s">
        <v>67</v>
      </c>
      <c r="D117" s="3" t="s">
        <v>12</v>
      </c>
      <c r="E117" s="3" t="s">
        <v>23</v>
      </c>
      <c r="F117" s="20">
        <v>22000</v>
      </c>
      <c r="G117" s="31"/>
    </row>
    <row r="118" spans="2:7">
      <c r="B118" s="29" t="s">
        <v>57</v>
      </c>
      <c r="C118" s="3" t="s">
        <v>67</v>
      </c>
      <c r="D118" s="3" t="s">
        <v>12</v>
      </c>
      <c r="E118" s="3" t="s">
        <v>64</v>
      </c>
      <c r="F118" s="20">
        <v>33000</v>
      </c>
      <c r="G118" s="31"/>
    </row>
    <row r="119" spans="2:7">
      <c r="B119" s="29" t="s">
        <v>57</v>
      </c>
      <c r="C119" s="3" t="s">
        <v>67</v>
      </c>
      <c r="D119" s="3" t="s">
        <v>12</v>
      </c>
      <c r="E119" s="3" t="s">
        <v>40</v>
      </c>
      <c r="F119" s="20">
        <v>45000</v>
      </c>
      <c r="G119" s="31"/>
    </row>
    <row r="120" spans="2:7">
      <c r="B120" s="29" t="s">
        <v>57</v>
      </c>
      <c r="C120" s="3" t="s">
        <v>67</v>
      </c>
      <c r="D120" s="3" t="s">
        <v>12</v>
      </c>
      <c r="E120" s="3" t="s">
        <v>26</v>
      </c>
      <c r="F120" s="20">
        <v>56000</v>
      </c>
      <c r="G120" s="31"/>
    </row>
    <row r="121" spans="2:7">
      <c r="B121" s="29" t="s">
        <v>57</v>
      </c>
      <c r="C121" s="3" t="s">
        <v>67</v>
      </c>
      <c r="D121" s="3" t="s">
        <v>12</v>
      </c>
      <c r="E121" s="3" t="s">
        <v>27</v>
      </c>
      <c r="F121" s="20">
        <v>65000</v>
      </c>
      <c r="G121" s="31"/>
    </row>
    <row r="122" spans="2:7">
      <c r="B122" s="29" t="s">
        <v>57</v>
      </c>
      <c r="C122" s="3" t="s">
        <v>68</v>
      </c>
      <c r="D122" s="3" t="s">
        <v>12</v>
      </c>
      <c r="E122" s="3" t="s">
        <v>28</v>
      </c>
      <c r="F122" s="20">
        <v>72000</v>
      </c>
      <c r="G122" s="31"/>
    </row>
    <row r="123" spans="2:7">
      <c r="B123" s="29" t="s">
        <v>57</v>
      </c>
      <c r="C123" s="3" t="s">
        <v>67</v>
      </c>
      <c r="D123" s="3" t="s">
        <v>35</v>
      </c>
      <c r="E123" s="3" t="s">
        <v>36</v>
      </c>
      <c r="F123" s="20" t="s">
        <v>7</v>
      </c>
      <c r="G123" s="31" t="s">
        <v>38</v>
      </c>
    </row>
    <row r="124" spans="2:7">
      <c r="B124" s="29" t="s">
        <v>57</v>
      </c>
      <c r="C124" s="3" t="s">
        <v>69</v>
      </c>
      <c r="D124" s="3" t="s">
        <v>70</v>
      </c>
      <c r="E124" s="3" t="s">
        <v>36</v>
      </c>
      <c r="F124" s="20" t="s">
        <v>71</v>
      </c>
      <c r="G124" s="31"/>
    </row>
    <row r="125" spans="2:7">
      <c r="B125" s="29" t="s">
        <v>57</v>
      </c>
      <c r="C125" s="3" t="s">
        <v>72</v>
      </c>
      <c r="D125" s="3" t="s">
        <v>73</v>
      </c>
      <c r="E125" s="3" t="s">
        <v>36</v>
      </c>
      <c r="F125" s="20" t="s">
        <v>37</v>
      </c>
      <c r="G125" s="31"/>
    </row>
    <row r="126" spans="2:7">
      <c r="B126" s="29" t="s">
        <v>110</v>
      </c>
      <c r="C126" s="3" t="s">
        <v>74</v>
      </c>
      <c r="D126" s="3" t="s">
        <v>35</v>
      </c>
      <c r="E126" s="3" t="s">
        <v>36</v>
      </c>
      <c r="F126" s="20" t="s">
        <v>37</v>
      </c>
      <c r="G126" s="31" t="s">
        <v>38</v>
      </c>
    </row>
    <row r="127" spans="2:7">
      <c r="B127" s="29" t="s">
        <v>78</v>
      </c>
      <c r="C127" s="3" t="s">
        <v>79</v>
      </c>
      <c r="D127" s="3" t="s">
        <v>92</v>
      </c>
      <c r="E127" s="3" t="s">
        <v>93</v>
      </c>
      <c r="F127" s="20">
        <v>50000</v>
      </c>
      <c r="G127" s="31"/>
    </row>
    <row r="128" spans="2:7">
      <c r="B128" s="29" t="s">
        <v>78</v>
      </c>
      <c r="C128" s="3" t="s">
        <v>79</v>
      </c>
      <c r="D128" s="3" t="s">
        <v>92</v>
      </c>
      <c r="E128" s="3" t="s">
        <v>94</v>
      </c>
      <c r="F128" s="20">
        <v>52000</v>
      </c>
      <c r="G128" s="31"/>
    </row>
    <row r="129" spans="2:7">
      <c r="B129" s="29" t="s">
        <v>78</v>
      </c>
      <c r="C129" s="3" t="s">
        <v>79</v>
      </c>
      <c r="D129" s="3" t="s">
        <v>4</v>
      </c>
      <c r="E129" s="3" t="s">
        <v>93</v>
      </c>
      <c r="F129" s="20">
        <v>52000</v>
      </c>
      <c r="G129" s="31"/>
    </row>
    <row r="130" spans="2:7">
      <c r="B130" s="29" t="s">
        <v>78</v>
      </c>
      <c r="C130" s="3" t="s">
        <v>79</v>
      </c>
      <c r="D130" s="3" t="s">
        <v>4</v>
      </c>
      <c r="E130" s="3" t="s">
        <v>94</v>
      </c>
      <c r="F130" s="20">
        <v>54000</v>
      </c>
      <c r="G130" s="31"/>
    </row>
    <row r="131" spans="2:7">
      <c r="B131" s="29" t="s">
        <v>78</v>
      </c>
      <c r="C131" s="3" t="s">
        <v>80</v>
      </c>
      <c r="D131" s="3" t="s">
        <v>92</v>
      </c>
      <c r="E131" s="3" t="s">
        <v>93</v>
      </c>
      <c r="F131" s="20">
        <v>50000</v>
      </c>
      <c r="G131" s="31"/>
    </row>
    <row r="132" spans="2:7">
      <c r="B132" s="29" t="s">
        <v>78</v>
      </c>
      <c r="C132" s="3" t="s">
        <v>80</v>
      </c>
      <c r="D132" s="3" t="s">
        <v>92</v>
      </c>
      <c r="E132" s="3" t="s">
        <v>94</v>
      </c>
      <c r="F132" s="20">
        <v>52000</v>
      </c>
      <c r="G132" s="31"/>
    </row>
    <row r="133" spans="2:7">
      <c r="B133" s="29" t="s">
        <v>78</v>
      </c>
      <c r="C133" s="3" t="s">
        <v>80</v>
      </c>
      <c r="D133" s="3" t="s">
        <v>4</v>
      </c>
      <c r="E133" s="3" t="s">
        <v>93</v>
      </c>
      <c r="F133" s="20">
        <v>52000</v>
      </c>
      <c r="G133" s="31"/>
    </row>
    <row r="134" spans="2:7">
      <c r="B134" s="29" t="s">
        <v>78</v>
      </c>
      <c r="C134" s="3" t="s">
        <v>80</v>
      </c>
      <c r="D134" s="3" t="s">
        <v>4</v>
      </c>
      <c r="E134" s="3" t="s">
        <v>94</v>
      </c>
      <c r="F134" s="20">
        <v>54000</v>
      </c>
      <c r="G134" s="31"/>
    </row>
    <row r="135" spans="2:7">
      <c r="B135" s="29" t="s">
        <v>78</v>
      </c>
      <c r="C135" s="3" t="s">
        <v>81</v>
      </c>
      <c r="D135" s="3" t="s">
        <v>92</v>
      </c>
      <c r="E135" s="3" t="s">
        <v>93</v>
      </c>
      <c r="F135" s="20">
        <v>35000</v>
      </c>
      <c r="G135" s="31"/>
    </row>
    <row r="136" spans="2:7">
      <c r="B136" s="29" t="s">
        <v>78</v>
      </c>
      <c r="C136" s="3" t="s">
        <v>81</v>
      </c>
      <c r="D136" s="3" t="s">
        <v>92</v>
      </c>
      <c r="E136" s="3" t="s">
        <v>94</v>
      </c>
      <c r="F136" s="20">
        <v>37000</v>
      </c>
      <c r="G136" s="31"/>
    </row>
    <row r="137" spans="2:7">
      <c r="B137" s="29" t="s">
        <v>78</v>
      </c>
      <c r="C137" s="3" t="s">
        <v>81</v>
      </c>
      <c r="D137" s="3" t="s">
        <v>4</v>
      </c>
      <c r="E137" s="3" t="s">
        <v>93</v>
      </c>
      <c r="F137" s="20">
        <v>37000</v>
      </c>
      <c r="G137" s="31"/>
    </row>
    <row r="138" spans="2:7">
      <c r="B138" s="29" t="s">
        <v>78</v>
      </c>
      <c r="C138" s="3" t="s">
        <v>81</v>
      </c>
      <c r="D138" s="3" t="s">
        <v>4</v>
      </c>
      <c r="E138" s="3" t="s">
        <v>94</v>
      </c>
      <c r="F138" s="20">
        <v>39000</v>
      </c>
      <c r="G138" s="31"/>
    </row>
    <row r="139" spans="2:7">
      <c r="B139" s="29" t="s">
        <v>78</v>
      </c>
      <c r="C139" s="3" t="s">
        <v>82</v>
      </c>
      <c r="D139" s="3" t="s">
        <v>92</v>
      </c>
      <c r="E139" s="3" t="s">
        <v>93</v>
      </c>
      <c r="F139" s="20">
        <v>70000</v>
      </c>
      <c r="G139" s="31"/>
    </row>
    <row r="140" spans="2:7">
      <c r="B140" s="29" t="s">
        <v>78</v>
      </c>
      <c r="C140" s="3" t="s">
        <v>82</v>
      </c>
      <c r="D140" s="3" t="s">
        <v>92</v>
      </c>
      <c r="E140" s="3" t="s">
        <v>94</v>
      </c>
      <c r="F140" s="20">
        <v>74000</v>
      </c>
      <c r="G140" s="31"/>
    </row>
    <row r="141" spans="2:7">
      <c r="B141" s="29" t="s">
        <v>78</v>
      </c>
      <c r="C141" s="3" t="s">
        <v>82</v>
      </c>
      <c r="D141" s="3" t="s">
        <v>4</v>
      </c>
      <c r="E141" s="3" t="s">
        <v>93</v>
      </c>
      <c r="F141" s="20">
        <v>74000</v>
      </c>
      <c r="G141" s="31"/>
    </row>
    <row r="142" spans="2:7">
      <c r="B142" s="29" t="s">
        <v>78</v>
      </c>
      <c r="C142" s="3" t="s">
        <v>82</v>
      </c>
      <c r="D142" s="3" t="s">
        <v>4</v>
      </c>
      <c r="E142" s="3" t="s">
        <v>94</v>
      </c>
      <c r="F142" s="20">
        <v>78000</v>
      </c>
      <c r="G142" s="31"/>
    </row>
    <row r="143" spans="2:7">
      <c r="B143" s="29" t="s">
        <v>78</v>
      </c>
      <c r="C143" s="3" t="s">
        <v>83</v>
      </c>
      <c r="D143" s="3" t="s">
        <v>92</v>
      </c>
      <c r="E143" s="3" t="s">
        <v>93</v>
      </c>
      <c r="F143" s="20">
        <v>25000</v>
      </c>
      <c r="G143" s="31"/>
    </row>
    <row r="144" spans="2:7">
      <c r="B144" s="29" t="s">
        <v>78</v>
      </c>
      <c r="C144" s="3" t="s">
        <v>83</v>
      </c>
      <c r="D144" s="3" t="s">
        <v>92</v>
      </c>
      <c r="E144" s="3" t="s">
        <v>94</v>
      </c>
      <c r="F144" s="20">
        <v>27000</v>
      </c>
      <c r="G144" s="31"/>
    </row>
    <row r="145" spans="2:7">
      <c r="B145" s="29" t="s">
        <v>78</v>
      </c>
      <c r="C145" s="3" t="s">
        <v>83</v>
      </c>
      <c r="D145" s="3" t="s">
        <v>4</v>
      </c>
      <c r="E145" s="3" t="s">
        <v>93</v>
      </c>
      <c r="F145" s="20">
        <v>27000</v>
      </c>
      <c r="G145" s="31"/>
    </row>
    <row r="146" spans="2:7">
      <c r="B146" s="29" t="s">
        <v>78</v>
      </c>
      <c r="C146" s="3" t="s">
        <v>83</v>
      </c>
      <c r="D146" s="3" t="s">
        <v>4</v>
      </c>
      <c r="E146" s="3" t="s">
        <v>94</v>
      </c>
      <c r="F146" s="20">
        <v>29000</v>
      </c>
      <c r="G146" s="31"/>
    </row>
    <row r="147" spans="2:7">
      <c r="B147" s="29" t="s">
        <v>78</v>
      </c>
      <c r="C147" s="3" t="s">
        <v>84</v>
      </c>
      <c r="D147" s="3" t="s">
        <v>92</v>
      </c>
      <c r="E147" s="3" t="s">
        <v>93</v>
      </c>
      <c r="F147" s="20">
        <v>75000</v>
      </c>
      <c r="G147" s="31"/>
    </row>
    <row r="148" spans="2:7">
      <c r="B148" s="29" t="s">
        <v>78</v>
      </c>
      <c r="C148" s="3" t="s">
        <v>84</v>
      </c>
      <c r="D148" s="3" t="s">
        <v>92</v>
      </c>
      <c r="E148" s="3" t="s">
        <v>94</v>
      </c>
      <c r="F148" s="20">
        <v>81000</v>
      </c>
      <c r="G148" s="31"/>
    </row>
    <row r="149" spans="2:7">
      <c r="B149" s="29" t="s">
        <v>78</v>
      </c>
      <c r="C149" s="3" t="s">
        <v>84</v>
      </c>
      <c r="D149" s="3" t="s">
        <v>4</v>
      </c>
      <c r="E149" s="3" t="s">
        <v>93</v>
      </c>
      <c r="F149" s="20">
        <v>81000</v>
      </c>
      <c r="G149" s="31"/>
    </row>
    <row r="150" spans="2:7">
      <c r="B150" s="29" t="s">
        <v>78</v>
      </c>
      <c r="C150" s="3" t="s">
        <v>84</v>
      </c>
      <c r="D150" s="3" t="s">
        <v>4</v>
      </c>
      <c r="E150" s="3" t="s">
        <v>94</v>
      </c>
      <c r="F150" s="20">
        <v>87000</v>
      </c>
      <c r="G150" s="31"/>
    </row>
    <row r="151" spans="2:7">
      <c r="B151" s="29" t="s">
        <v>78</v>
      </c>
      <c r="C151" s="3" t="s">
        <v>85</v>
      </c>
      <c r="D151" s="3" t="s">
        <v>92</v>
      </c>
      <c r="E151" s="3" t="s">
        <v>93</v>
      </c>
      <c r="F151" s="20">
        <v>20000</v>
      </c>
      <c r="G151" s="31"/>
    </row>
    <row r="152" spans="2:7">
      <c r="B152" s="29" t="s">
        <v>78</v>
      </c>
      <c r="C152" s="3" t="s">
        <v>85</v>
      </c>
      <c r="D152" s="3" t="s">
        <v>92</v>
      </c>
      <c r="E152" s="3" t="s">
        <v>94</v>
      </c>
      <c r="F152" s="20">
        <v>22000</v>
      </c>
      <c r="G152" s="31"/>
    </row>
    <row r="153" spans="2:7">
      <c r="B153" s="29" t="s">
        <v>78</v>
      </c>
      <c r="C153" s="3" t="s">
        <v>85</v>
      </c>
      <c r="D153" s="3" t="s">
        <v>4</v>
      </c>
      <c r="E153" s="3" t="s">
        <v>93</v>
      </c>
      <c r="F153" s="20">
        <v>22000</v>
      </c>
      <c r="G153" s="31"/>
    </row>
    <row r="154" spans="2:7">
      <c r="B154" s="29" t="s">
        <v>78</v>
      </c>
      <c r="C154" s="3" t="s">
        <v>85</v>
      </c>
      <c r="D154" s="3" t="s">
        <v>4</v>
      </c>
      <c r="E154" s="3" t="s">
        <v>94</v>
      </c>
      <c r="F154" s="20">
        <v>24000</v>
      </c>
      <c r="G154" s="31"/>
    </row>
    <row r="155" spans="2:7">
      <c r="B155" s="29" t="s">
        <v>78</v>
      </c>
      <c r="C155" s="3" t="s">
        <v>86</v>
      </c>
      <c r="D155" s="3" t="s">
        <v>92</v>
      </c>
      <c r="E155" s="3" t="s">
        <v>93</v>
      </c>
      <c r="F155" s="20">
        <v>80000</v>
      </c>
      <c r="G155" s="31"/>
    </row>
    <row r="156" spans="2:7">
      <c r="B156" s="29" t="s">
        <v>78</v>
      </c>
      <c r="C156" s="3" t="s">
        <v>86</v>
      </c>
      <c r="D156" s="3" t="s">
        <v>92</v>
      </c>
      <c r="E156" s="3" t="s">
        <v>94</v>
      </c>
      <c r="F156" s="20">
        <v>88000</v>
      </c>
      <c r="G156" s="31"/>
    </row>
    <row r="157" spans="2:7">
      <c r="B157" s="29" t="s">
        <v>78</v>
      </c>
      <c r="C157" s="3" t="s">
        <v>86</v>
      </c>
      <c r="D157" s="3" t="s">
        <v>4</v>
      </c>
      <c r="E157" s="3" t="s">
        <v>93</v>
      </c>
      <c r="F157" s="20">
        <v>88000</v>
      </c>
      <c r="G157" s="31"/>
    </row>
    <row r="158" spans="2:7">
      <c r="B158" s="29" t="s">
        <v>78</v>
      </c>
      <c r="C158" s="3" t="s">
        <v>86</v>
      </c>
      <c r="D158" s="3" t="s">
        <v>4</v>
      </c>
      <c r="E158" s="3" t="s">
        <v>94</v>
      </c>
      <c r="F158" s="20">
        <v>96000</v>
      </c>
      <c r="G158" s="31"/>
    </row>
    <row r="159" spans="2:7">
      <c r="B159" s="29" t="s">
        <v>78</v>
      </c>
      <c r="C159" s="3" t="s">
        <v>87</v>
      </c>
      <c r="D159" s="3" t="s">
        <v>92</v>
      </c>
      <c r="E159" s="3" t="s">
        <v>93</v>
      </c>
      <c r="F159" s="20">
        <v>18000</v>
      </c>
      <c r="G159" s="31"/>
    </row>
    <row r="160" spans="2:7">
      <c r="B160" s="29" t="s">
        <v>78</v>
      </c>
      <c r="C160" s="3" t="s">
        <v>87</v>
      </c>
      <c r="D160" s="3" t="s">
        <v>92</v>
      </c>
      <c r="E160" s="3" t="s">
        <v>94</v>
      </c>
      <c r="F160" s="20">
        <v>20000</v>
      </c>
      <c r="G160" s="31"/>
    </row>
    <row r="161" spans="2:7">
      <c r="B161" s="29" t="s">
        <v>78</v>
      </c>
      <c r="C161" s="3" t="s">
        <v>87</v>
      </c>
      <c r="D161" s="3" t="s">
        <v>4</v>
      </c>
      <c r="E161" s="3" t="s">
        <v>93</v>
      </c>
      <c r="F161" s="20">
        <v>20000</v>
      </c>
      <c r="G161" s="31"/>
    </row>
    <row r="162" spans="2:7">
      <c r="B162" s="29" t="s">
        <v>78</v>
      </c>
      <c r="C162" s="3" t="s">
        <v>87</v>
      </c>
      <c r="D162" s="3" t="s">
        <v>4</v>
      </c>
      <c r="E162" s="3" t="s">
        <v>94</v>
      </c>
      <c r="F162" s="20">
        <v>22000</v>
      </c>
      <c r="G162" s="31"/>
    </row>
    <row r="163" spans="2:7">
      <c r="B163" s="29" t="s">
        <v>78</v>
      </c>
      <c r="C163" s="3" t="s">
        <v>88</v>
      </c>
      <c r="D163" s="3" t="s">
        <v>92</v>
      </c>
      <c r="E163" s="3" t="s">
        <v>93</v>
      </c>
      <c r="F163" s="20">
        <v>108000</v>
      </c>
      <c r="G163" s="31"/>
    </row>
    <row r="164" spans="2:7">
      <c r="B164" s="29" t="s">
        <v>78</v>
      </c>
      <c r="C164" s="3" t="s">
        <v>88</v>
      </c>
      <c r="D164" s="3" t="s">
        <v>92</v>
      </c>
      <c r="E164" s="3" t="s">
        <v>94</v>
      </c>
      <c r="F164" s="20">
        <v>120000</v>
      </c>
      <c r="G164" s="31"/>
    </row>
    <row r="165" spans="2:7">
      <c r="B165" s="29" t="s">
        <v>78</v>
      </c>
      <c r="C165" s="3" t="s">
        <v>88</v>
      </c>
      <c r="D165" s="3" t="s">
        <v>4</v>
      </c>
      <c r="E165" s="3" t="s">
        <v>93</v>
      </c>
      <c r="F165" s="20">
        <v>120000</v>
      </c>
      <c r="G165" s="31"/>
    </row>
    <row r="166" spans="2:7">
      <c r="B166" s="29" t="s">
        <v>78</v>
      </c>
      <c r="C166" s="3" t="s">
        <v>88</v>
      </c>
      <c r="D166" s="3" t="s">
        <v>4</v>
      </c>
      <c r="E166" s="3" t="s">
        <v>94</v>
      </c>
      <c r="F166" s="20">
        <v>132000</v>
      </c>
      <c r="G166" s="31"/>
    </row>
    <row r="167" spans="2:7">
      <c r="B167" s="29" t="s">
        <v>78</v>
      </c>
      <c r="C167" s="3" t="s">
        <v>89</v>
      </c>
      <c r="D167" s="3" t="s">
        <v>92</v>
      </c>
      <c r="E167" s="3" t="s">
        <v>93</v>
      </c>
      <c r="F167" s="20">
        <v>16000</v>
      </c>
      <c r="G167" s="31"/>
    </row>
    <row r="168" spans="2:7">
      <c r="B168" s="29" t="s">
        <v>78</v>
      </c>
      <c r="C168" s="3" t="s">
        <v>89</v>
      </c>
      <c r="D168" s="3" t="s">
        <v>92</v>
      </c>
      <c r="E168" s="3" t="s">
        <v>94</v>
      </c>
      <c r="F168" s="20">
        <v>18000</v>
      </c>
      <c r="G168" s="31"/>
    </row>
    <row r="169" spans="2:7">
      <c r="B169" s="29" t="s">
        <v>78</v>
      </c>
      <c r="C169" s="3" t="s">
        <v>89</v>
      </c>
      <c r="D169" s="3" t="s">
        <v>4</v>
      </c>
      <c r="E169" s="3" t="s">
        <v>93</v>
      </c>
      <c r="F169" s="20">
        <v>18000</v>
      </c>
      <c r="G169" s="31"/>
    </row>
    <row r="170" spans="2:7">
      <c r="B170" s="29" t="s">
        <v>78</v>
      </c>
      <c r="C170" s="3" t="s">
        <v>89</v>
      </c>
      <c r="D170" s="3" t="s">
        <v>4</v>
      </c>
      <c r="E170" s="3" t="s">
        <v>94</v>
      </c>
      <c r="F170" s="20">
        <v>20000</v>
      </c>
      <c r="G170" s="31"/>
    </row>
    <row r="171" spans="2:7">
      <c r="B171" s="29" t="s">
        <v>78</v>
      </c>
      <c r="C171" s="3" t="s">
        <v>90</v>
      </c>
      <c r="D171" s="3" t="s">
        <v>92</v>
      </c>
      <c r="E171" s="3" t="s">
        <v>93</v>
      </c>
      <c r="F171" s="20">
        <v>160000</v>
      </c>
      <c r="G171" s="31"/>
    </row>
    <row r="172" spans="2:7">
      <c r="B172" s="29" t="s">
        <v>78</v>
      </c>
      <c r="C172" s="3" t="s">
        <v>90</v>
      </c>
      <c r="D172" s="3" t="s">
        <v>92</v>
      </c>
      <c r="E172" s="3" t="s">
        <v>94</v>
      </c>
      <c r="F172" s="20">
        <v>180000</v>
      </c>
      <c r="G172" s="31"/>
    </row>
    <row r="173" spans="2:7">
      <c r="B173" s="29" t="s">
        <v>78</v>
      </c>
      <c r="C173" s="3" t="s">
        <v>90</v>
      </c>
      <c r="D173" s="3" t="s">
        <v>4</v>
      </c>
      <c r="E173" s="3" t="s">
        <v>93</v>
      </c>
      <c r="F173" s="20">
        <v>180000</v>
      </c>
      <c r="G173" s="31"/>
    </row>
    <row r="174" spans="2:7">
      <c r="B174" s="29" t="s">
        <v>78</v>
      </c>
      <c r="C174" s="3" t="s">
        <v>90</v>
      </c>
      <c r="D174" s="3" t="s">
        <v>4</v>
      </c>
      <c r="E174" s="3" t="s">
        <v>94</v>
      </c>
      <c r="F174" s="20">
        <v>200000</v>
      </c>
      <c r="G174" s="31"/>
    </row>
    <row r="175" spans="2:7">
      <c r="B175" s="29" t="s">
        <v>78</v>
      </c>
      <c r="C175" s="3" t="s">
        <v>91</v>
      </c>
      <c r="D175" s="3" t="s">
        <v>92</v>
      </c>
      <c r="E175" s="3" t="s">
        <v>93</v>
      </c>
      <c r="F175" s="20">
        <v>135000</v>
      </c>
      <c r="G175" s="31"/>
    </row>
    <row r="176" spans="2:7">
      <c r="B176" s="29" t="s">
        <v>78</v>
      </c>
      <c r="C176" s="3" t="s">
        <v>91</v>
      </c>
      <c r="D176" s="3" t="s">
        <v>92</v>
      </c>
      <c r="E176" s="3" t="s">
        <v>94</v>
      </c>
      <c r="F176" s="20">
        <v>135000</v>
      </c>
      <c r="G176" s="31"/>
    </row>
    <row r="177" spans="2:7">
      <c r="B177" s="29" t="s">
        <v>78</v>
      </c>
      <c r="C177" s="3" t="s">
        <v>91</v>
      </c>
      <c r="D177" s="3" t="s">
        <v>4</v>
      </c>
      <c r="E177" s="3" t="s">
        <v>93</v>
      </c>
      <c r="F177" s="20">
        <v>135000</v>
      </c>
      <c r="G177" s="31"/>
    </row>
    <row r="178" spans="2:7">
      <c r="B178" s="29" t="s">
        <v>78</v>
      </c>
      <c r="C178" s="3" t="s">
        <v>91</v>
      </c>
      <c r="D178" s="3" t="s">
        <v>4</v>
      </c>
      <c r="E178" s="3" t="s">
        <v>94</v>
      </c>
      <c r="F178" s="20">
        <v>135000</v>
      </c>
      <c r="G178" s="31"/>
    </row>
    <row r="179" spans="2:7">
      <c r="B179" s="29" t="s">
        <v>78</v>
      </c>
      <c r="C179" s="3" t="s">
        <v>95</v>
      </c>
      <c r="D179" s="3" t="s">
        <v>96</v>
      </c>
      <c r="E179" s="3" t="s">
        <v>97</v>
      </c>
      <c r="F179" s="20">
        <v>900000</v>
      </c>
      <c r="G179" s="31"/>
    </row>
    <row r="180" spans="2:7">
      <c r="B180" s="29" t="s">
        <v>78</v>
      </c>
      <c r="C180" s="3" t="s">
        <v>95</v>
      </c>
      <c r="D180" s="3" t="s">
        <v>96</v>
      </c>
      <c r="E180" s="3" t="s">
        <v>98</v>
      </c>
      <c r="F180" s="20">
        <v>500000</v>
      </c>
      <c r="G180" s="31"/>
    </row>
    <row r="181" spans="2:7">
      <c r="B181" s="29" t="s">
        <v>78</v>
      </c>
      <c r="C181" s="3" t="s">
        <v>99</v>
      </c>
      <c r="D181" s="3" t="s">
        <v>100</v>
      </c>
      <c r="E181" s="3" t="s">
        <v>97</v>
      </c>
      <c r="F181" s="20">
        <v>800000</v>
      </c>
      <c r="G181" s="31"/>
    </row>
    <row r="182" spans="2:7">
      <c r="B182" s="29" t="s">
        <v>78</v>
      </c>
      <c r="C182" s="3" t="s">
        <v>99</v>
      </c>
      <c r="D182" s="3" t="s">
        <v>100</v>
      </c>
      <c r="E182" s="3" t="s">
        <v>98</v>
      </c>
      <c r="F182" s="20">
        <v>400000</v>
      </c>
      <c r="G182" s="31"/>
    </row>
    <row r="183" spans="2:7">
      <c r="B183" s="29" t="s">
        <v>78</v>
      </c>
      <c r="C183" s="3" t="s">
        <v>101</v>
      </c>
      <c r="D183" s="3" t="s">
        <v>105</v>
      </c>
      <c r="E183" s="3" t="s">
        <v>97</v>
      </c>
      <c r="F183" s="20">
        <v>600000</v>
      </c>
      <c r="G183" s="31"/>
    </row>
    <row r="184" spans="2:7">
      <c r="B184" s="29" t="s">
        <v>78</v>
      </c>
      <c r="C184" s="3" t="s">
        <v>101</v>
      </c>
      <c r="D184" s="3" t="s">
        <v>105</v>
      </c>
      <c r="E184" s="3" t="s">
        <v>98</v>
      </c>
      <c r="F184" s="20">
        <v>300000</v>
      </c>
      <c r="G184" s="31"/>
    </row>
    <row r="185" spans="2:7">
      <c r="B185" s="29" t="s">
        <v>78</v>
      </c>
      <c r="C185" s="3" t="s">
        <v>102</v>
      </c>
      <c r="D185" s="3" t="s">
        <v>106</v>
      </c>
      <c r="E185" s="3" t="s">
        <v>97</v>
      </c>
      <c r="F185" s="20">
        <v>400000</v>
      </c>
      <c r="G185" s="31"/>
    </row>
    <row r="186" spans="2:7">
      <c r="B186" s="29" t="s">
        <v>78</v>
      </c>
      <c r="C186" s="3" t="s">
        <v>103</v>
      </c>
      <c r="D186" s="3" t="s">
        <v>107</v>
      </c>
      <c r="E186" s="3" t="s">
        <v>98</v>
      </c>
      <c r="F186" s="20">
        <v>200000</v>
      </c>
      <c r="G186" s="31"/>
    </row>
    <row r="187" spans="2:7">
      <c r="B187" s="29" t="s">
        <v>78</v>
      </c>
      <c r="C187" s="3" t="s">
        <v>104</v>
      </c>
      <c r="D187" s="3" t="s">
        <v>108</v>
      </c>
      <c r="E187" s="3" t="s">
        <v>97</v>
      </c>
      <c r="F187" s="20">
        <v>200000</v>
      </c>
      <c r="G187" s="31"/>
    </row>
    <row r="188" spans="2:7">
      <c r="B188" s="30" t="s">
        <v>78</v>
      </c>
      <c r="C188" s="32" t="s">
        <v>104</v>
      </c>
      <c r="D188" s="32" t="s">
        <v>109</v>
      </c>
      <c r="E188" s="32" t="s">
        <v>98</v>
      </c>
      <c r="F188" s="33">
        <v>100000</v>
      </c>
      <c r="G188" s="34"/>
    </row>
  </sheetData>
  <autoFilter ref="B2:G126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수서</vt:lpstr>
      <vt:lpstr>조례와의 비교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업팀장</cp:lastModifiedBy>
  <cp:lastPrinted>2023-12-08T07:27:42Z</cp:lastPrinted>
  <dcterms:created xsi:type="dcterms:W3CDTF">2023-11-13T07:06:57Z</dcterms:created>
  <dcterms:modified xsi:type="dcterms:W3CDTF">2025-07-09T07:15:29Z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eyJub2RlMSI6eyJkc2QiOiIwMTAwMDAwMDAwMDAyMTIyIiwibG9nVGltZSI6IjIwMjQtMDEtMDlUMDU6MjI6MTNaIiwicElEIjoiMiIsInRyYWNlSWQiOiI1REFERjlCM0I2NTY2M0YzMDMyMjJFNTUyN0MzQzAwRiIsInVzZXJDb2RlIjoieWVsbG93cGVuMDkifSwibm9kZTIiOnsiZHNkIjoiMDEwMDAwMDAwMDAwMjEyMiIsImxvZ1RpbWU</vt:lpwstr>
  </property>
  <property fmtid="{D5CDD505-2E9C-101B-9397-08002B2CF9AE}" pid="3" name="OpenDocument">
    <vt:lpwstr>False</vt:lpwstr>
  </property>
</Properties>
</file>